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USUARIO\OneDrive\Desktop\Promotora\2026\Planes 2026 Promotora\"/>
    </mc:Choice>
  </mc:AlternateContent>
  <xr:revisionPtr revIDLastSave="6" documentId="8_{1EE99BB8-DBF7-4326-8712-22F16452167B}" xr6:coauthVersionLast="41" xr6:coauthVersionMax="41" xr10:uidLastSave="{40531D76-141B-4789-B301-230667D7B585}"/>
  <bookViews>
    <workbookView xWindow="-120" yWindow="-120" windowWidth="20730" windowHeight="11160" xr2:uid="{00000000-000D-0000-FFFF-FFFF00000000}"/>
  </bookViews>
  <sheets>
    <sheet name="Plan de Trabajo 2026" sheetId="1" r:id="rId1"/>
  </sheets>
  <calcPr calcId="191029"/>
  <extLst>
    <ext uri="GoogleSheetsCustomDataVersion2">
      <go:sheetsCustomData xmlns:go="http://customooxmlschemas.google.com/" r:id="rId6" roundtripDataChecksum="ONXcAS3iEw8MYFosvqk2q1bGDsAjnZqm8dV1FvgLq18="/>
    </ext>
  </extLst>
</workbook>
</file>

<file path=xl/calcChain.xml><?xml version="1.0" encoding="utf-8"?>
<calcChain xmlns="http://schemas.openxmlformats.org/spreadsheetml/2006/main">
  <c r="P112" i="1" l="1"/>
  <c r="P117" i="1" s="1"/>
  <c r="O112" i="1"/>
  <c r="O117" i="1" s="1"/>
  <c r="N112" i="1"/>
  <c r="N117" i="1" s="1"/>
  <c r="M112" i="1"/>
  <c r="M117" i="1" s="1"/>
  <c r="L112" i="1"/>
  <c r="L117" i="1" s="1"/>
  <c r="K112" i="1"/>
  <c r="K117" i="1" s="1"/>
  <c r="J112" i="1"/>
  <c r="J117" i="1" s="1"/>
  <c r="I112" i="1"/>
  <c r="I117" i="1" s="1"/>
  <c r="H112" i="1"/>
  <c r="H117" i="1" s="1"/>
  <c r="H118" i="1" s="1"/>
  <c r="G112" i="1"/>
  <c r="G117" i="1" s="1"/>
  <c r="F112" i="1"/>
  <c r="F117" i="1" s="1"/>
  <c r="E112" i="1"/>
  <c r="E117" i="1" s="1"/>
  <c r="P111" i="1"/>
  <c r="P116" i="1" s="1"/>
  <c r="O111" i="1"/>
  <c r="O116" i="1" s="1"/>
  <c r="N111" i="1"/>
  <c r="N116" i="1" s="1"/>
  <c r="M111" i="1"/>
  <c r="M116" i="1" s="1"/>
  <c r="M118" i="1" s="1"/>
  <c r="L111" i="1"/>
  <c r="L116" i="1" s="1"/>
  <c r="K111" i="1"/>
  <c r="K116" i="1" s="1"/>
  <c r="J111" i="1"/>
  <c r="J116" i="1" s="1"/>
  <c r="I111" i="1"/>
  <c r="I116" i="1" s="1"/>
  <c r="H111" i="1"/>
  <c r="H116" i="1" s="1"/>
  <c r="G111" i="1"/>
  <c r="G116" i="1" s="1"/>
  <c r="F111" i="1"/>
  <c r="F116" i="1" s="1"/>
  <c r="E111" i="1"/>
  <c r="E116" i="1" s="1"/>
  <c r="E118" i="1" s="1"/>
  <c r="Q109" i="1"/>
  <c r="Q107" i="1"/>
  <c r="Q105" i="1"/>
  <c r="Q103" i="1"/>
  <c r="Q101" i="1"/>
  <c r="Q99" i="1"/>
  <c r="Q97" i="1"/>
  <c r="Q95" i="1"/>
  <c r="Q93" i="1"/>
  <c r="Q91" i="1"/>
  <c r="Q89" i="1"/>
  <c r="Q87" i="1"/>
  <c r="Q85" i="1"/>
  <c r="Q83" i="1"/>
  <c r="Q81" i="1"/>
  <c r="Q79" i="1"/>
  <c r="Q77" i="1"/>
  <c r="Q75" i="1"/>
  <c r="Q73" i="1"/>
  <c r="Q71" i="1"/>
  <c r="Q69" i="1"/>
  <c r="Q67" i="1"/>
  <c r="Q65" i="1"/>
  <c r="Q63" i="1"/>
  <c r="Q61" i="1"/>
  <c r="Q59" i="1"/>
  <c r="Q57" i="1"/>
  <c r="Q55" i="1"/>
  <c r="Q53" i="1"/>
  <c r="Q51" i="1"/>
  <c r="Q49" i="1"/>
  <c r="Q47" i="1"/>
  <c r="Q45" i="1"/>
  <c r="Q43" i="1"/>
  <c r="Q41" i="1"/>
  <c r="Q39" i="1"/>
  <c r="Q37" i="1"/>
  <c r="Q35" i="1"/>
  <c r="Q33" i="1"/>
  <c r="Q31" i="1"/>
  <c r="Q29" i="1"/>
  <c r="Q27" i="1"/>
  <c r="Q25" i="1"/>
  <c r="Q23" i="1"/>
  <c r="Q21" i="1"/>
  <c r="Q19" i="1"/>
  <c r="Q17" i="1"/>
  <c r="R103" i="1" l="1"/>
  <c r="N118" i="1"/>
  <c r="R87" i="1"/>
  <c r="F118" i="1"/>
  <c r="R39" i="1"/>
  <c r="P118" i="1"/>
  <c r="G118" i="1"/>
  <c r="R17" i="1"/>
  <c r="L118" i="1"/>
  <c r="K118" i="1"/>
  <c r="Q111" i="1"/>
  <c r="J118" i="1"/>
  <c r="Q117" i="1"/>
  <c r="O118" i="1"/>
  <c r="I118" i="1"/>
  <c r="Q116" i="1"/>
  <c r="Q112" i="1"/>
  <c r="Q1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00000000-0006-0000-0000-000001000000}">
      <text>
        <r>
          <rPr>
            <sz val="10"/>
            <color rgb="FF000000"/>
            <rFont val="Arial"/>
            <family val="2"/>
            <scheme val="minor"/>
          </rPr>
          <t>======
ID#AAAA6C-3pjQ
TM2    (2022-02-24 03:56:39)
NUMERALES CORRESPONDIENTES AL PHVA
PLANEAR: 
NUMERAL 1.1.1 Hasta 2.11.1 
HACER:
NUMERAL3.1.1 Hasta 5.1.2
VERIFICAR: 
NUMERAL 6.1.1 Hasta 6.1.4
ACTUAR:
NUMERAL 6.1.1 Hasta 6.1.4</t>
        </r>
      </text>
    </comment>
  </commentList>
  <extLst>
    <ext xmlns:r="http://schemas.openxmlformats.org/officeDocument/2006/relationships" uri="GoogleSheetsCustomDataVersion2">
      <go:sheetsCustomData xmlns:go="http://customooxmlschemas.google.com/" r:id="rId1" roundtripDataSignature="AMtx7mhCxnh6RiqUYDo1Ku4KMJVKhQ/VWQ=="/>
    </ext>
  </extLst>
</comments>
</file>

<file path=xl/sharedStrings.xml><?xml version="1.0" encoding="utf-8"?>
<sst xmlns="http://schemas.openxmlformats.org/spreadsheetml/2006/main" count="346" uniqueCount="154">
  <si>
    <t>1. RESPONSABLE</t>
  </si>
  <si>
    <t>Secretario (a) General y Líder del Sistema de Gestión de Seguridad y Salud en el Trabajo</t>
  </si>
  <si>
    <t>2. FECHA DE ELABORACIÓN</t>
  </si>
  <si>
    <t xml:space="preserve">3. OBJETIVO </t>
  </si>
  <si>
    <t>Diseñar y desarrollar un plan de trabajo anual para alcanzar cada uno de los objetivos propuestos en el Sistema de Gestión de la Seguridad y Salud en el Trabajo (SG-SST), identificando claramente metas, responsabilidades, recursos y cronograma de actividades, en concordancia con los estándares mínimos del Sistema Obligatorio de Garantía de Calidad del Sistema General de Riesgos Laborales dando cumplimiento  de esta manera al Artículo 2.2.4.6.8. del decreto 1072 de 2015, Obligaciones de los Empleadores, y a la Resolucion 0312 de 2019.</t>
  </si>
  <si>
    <t xml:space="preserve">4. ALCANCE </t>
  </si>
  <si>
    <t>Aplica para todos los trabajadores, contratistas, desde la documentación requerida hasta la implementación del SG-SST.</t>
  </si>
  <si>
    <t>5. META</t>
  </si>
  <si>
    <t>Cumplir el 90% de las actividades planeadas</t>
  </si>
  <si>
    <t>PLAZO DETERMINADO PARA SU CUMPLIMIENTO</t>
  </si>
  <si>
    <t>FECHA PLANEADA DEL CUMPLIMIENTO DEL PLAN DE TRABAJO:</t>
  </si>
  <si>
    <t>Enero de 2026 a diciembre de 2026</t>
  </si>
  <si>
    <t>ETAPA</t>
  </si>
  <si>
    <t>RESPONSABLE (S)</t>
  </si>
  <si>
    <t>ACTIVIDAD A DESARROLLAR</t>
  </si>
  <si>
    <t>ENE</t>
  </si>
  <si>
    <t>FEB</t>
  </si>
  <si>
    <t>MAR</t>
  </si>
  <si>
    <t>ABR</t>
  </si>
  <si>
    <t>MAY</t>
  </si>
  <si>
    <t>JUN</t>
  </si>
  <si>
    <t>JUL</t>
  </si>
  <si>
    <t>AGO</t>
  </si>
  <si>
    <t>SEP</t>
  </si>
  <si>
    <t>OCT</t>
  </si>
  <si>
    <t>NOV</t>
  </si>
  <si>
    <t>DIC</t>
  </si>
  <si>
    <t>% Cumplimiento actividad/fase</t>
  </si>
  <si>
    <t>EVIDENCIAS</t>
  </si>
  <si>
    <t>RECURSOS</t>
  </si>
  <si>
    <t>OBSERVACIONES</t>
  </si>
  <si>
    <r>
      <rPr>
        <sz val="10"/>
        <color theme="1"/>
        <rFont val="Arial Narrow"/>
        <family val="2"/>
      </rPr>
      <t xml:space="preserve">Cuando se cumpla se marca con 1, en </t>
    </r>
    <r>
      <rPr>
        <b/>
        <sz val="10"/>
        <color rgb="FFDD0806"/>
        <rFont val="Arial Narrow"/>
        <family val="2"/>
      </rPr>
      <t>P si es  (Planeado)</t>
    </r>
    <r>
      <rPr>
        <b/>
        <sz val="10"/>
        <color rgb="FF000000"/>
        <rFont val="Arial Narrow"/>
        <family val="2"/>
      </rPr>
      <t xml:space="preserve"> o con </t>
    </r>
    <r>
      <rPr>
        <sz val="10"/>
        <color rgb="FF000000"/>
        <rFont val="Arial Narrow"/>
        <family val="2"/>
      </rPr>
      <t xml:space="preserve">1 si es </t>
    </r>
    <r>
      <rPr>
        <b/>
        <sz val="10"/>
        <color rgb="FF008080"/>
        <rFont val="Arial Narrow"/>
        <family val="2"/>
      </rPr>
      <t>(Ejecutado)</t>
    </r>
    <r>
      <rPr>
        <sz val="10"/>
        <color rgb="FF008080"/>
        <rFont val="Arial Narrow"/>
        <family val="2"/>
      </rPr>
      <t xml:space="preserve"> </t>
    </r>
  </si>
  <si>
    <t>PLANEAR</t>
  </si>
  <si>
    <t>Responsable del SG-SST - Representante Legal</t>
  </si>
  <si>
    <t>Diseñar y definir el Plan Anual de Trabajo del SG-SST para la vigencia 2026, con base en la evaluación inicial, el diagnóstico de condiciones de salud y los requisitos legales aplicables.</t>
  </si>
  <si>
    <t>Planeado</t>
  </si>
  <si>
    <t>Financieros</t>
  </si>
  <si>
    <t>Ejecutado</t>
  </si>
  <si>
    <t>Responsable del SG-SST</t>
  </si>
  <si>
    <t>Realizar la proyección de recursos del SG-SST para la vigencia 2026 (humanos, técnicos y financieros), garantizando la ejecución del plan anual.</t>
  </si>
  <si>
    <t>Humanos, tecnologicos y financieros</t>
  </si>
  <si>
    <t>Realizar la evaluación inicial del SG-SST, identificando prioridades para la actualización del plan de trabajo.</t>
  </si>
  <si>
    <t>Actualizar la matriz legal incorporando la normatividad vigente y nueva legislación aplicable en SST durante la vigencia.</t>
  </si>
  <si>
    <t>Revisar y actualizar la política del SG-SST, dejando evidencia de revisión anual por la Alta Dirección y socialización al COPASST.</t>
  </si>
  <si>
    <t>Revisar y actualizar los objetivos del SG-SST, verificando que sean coherentes con la política, medibles, cuantificables, con metas definidas y firmados por el empleador..</t>
  </si>
  <si>
    <t>Definir y actualizar el procedimiento de gestión del cambio, aplicable a modificaciones en procesos, infraestructura, eventos masivos, contratación temporal y cambios organizacionales.</t>
  </si>
  <si>
    <t>Definir y actualizar el procedimiento de evaluación, selección y seguimiento de contratistas y subcontratistas.</t>
  </si>
  <si>
    <t>Programar y organizar las elecciones del COPASST y del Comité de Convivencia Laboral (mayo de 2026), conforme a la normatividad vigente.</t>
  </si>
  <si>
    <t>Programar reuniones mensuales del COPASST y del Comité de Convivencia Laboral.</t>
  </si>
  <si>
    <t>Actualizar y aplicar la encuesta de perfil sociodemográfico y condiciones de salud.</t>
  </si>
  <si>
    <t>HACER</t>
  </si>
  <si>
    <t>Humanos y tecnologicos, financieros</t>
  </si>
  <si>
    <t>Responsable del SG-SST  - COPASST</t>
  </si>
  <si>
    <t>Identificación de peligros, evaluación y valoración de riesgos</t>
  </si>
  <si>
    <t>Responsable del SG-SST, COPASST</t>
  </si>
  <si>
    <t>Higiene postural y levantamiento de cargas</t>
  </si>
  <si>
    <t>Responsable del SG-SST, Comité de Convivencia</t>
  </si>
  <si>
    <t>Ley 1010 de 2006 – Acoso laboral</t>
  </si>
  <si>
    <t>Investigación de accidentes e incidentes de trabajo</t>
  </si>
  <si>
    <t>Primeros auxilios y RCP</t>
  </si>
  <si>
    <t>Reporte de accidentes e incidentes laborales</t>
  </si>
  <si>
    <t>Inducción y reinducción en SST</t>
  </si>
  <si>
    <t>Manejo de extintores</t>
  </si>
  <si>
    <t>Riesgo Biologico</t>
  </si>
  <si>
    <t>Manejo de estrés laboral y autorregulación emocional</t>
  </si>
  <si>
    <t>Estilos de vida saludables</t>
  </si>
  <si>
    <t>Aplicar formatos de participación de los trabajadores en la identificación de peligros, evaluación y valoración de riesgos, ajustando la matriz de peligros.</t>
  </si>
  <si>
    <t>Responsable del SG-SST,</t>
  </si>
  <si>
    <t>Implementar y hacer seguimiento al Sistema de Vigilancia Epidemiológica Osteomuscular, incluyendo análisis ergonómico, pausas activas, seguimiento médico y control de restricciones.</t>
  </si>
  <si>
    <t>Analizar los resultados de la Batería de Riesgo Psicosocial y definir el plan de intervención psicosocial conforme a los niveles de riesgo identificados.</t>
  </si>
  <si>
    <t>Implementar o actualizar los Programas de Vigilancia Epidemiológica requeridos, de acuerdo con el diagnóstico de condiciones de salud.</t>
  </si>
  <si>
    <t>Realizar inducción y reinducción en SST a todos los colaboradores y contratistas, independientemente de su forma de vinculación.</t>
  </si>
  <si>
    <t>Elaborar y ejecutar el cronograma de inspecciones planeadas en los diferentes centros de trabajo.</t>
  </si>
  <si>
    <t>Ejecutar las mediciones ambientales (ruido, iluminación u otras) de acuerdo con los riesgos priorizados.</t>
  </si>
  <si>
    <t>Revisar y actualizar el Reglamento de Higiene y Seguridad Industrial y la Matriz de Elementos de Protección Personal (EPP).</t>
  </si>
  <si>
    <t>Revisar, actualizar y socializar el Plan de Emergencias.</t>
  </si>
  <si>
    <t>Ejecutar el simulacro anual de respuesta ante emergencias.</t>
  </si>
  <si>
    <t>Realizar reposición de elementos de botiquines y recarga o cambio de extintores.</t>
  </si>
  <si>
    <t>Implementar el programa de estilos de vida saludable, enfocado en promoción de la salud y prevención de enfermedades crónicas.</t>
  </si>
  <si>
    <t>VERIFICAR</t>
  </si>
  <si>
    <t>Diligenciar y analizar los indicadores mínimos del SG-SST (estructura, proceso y resultado).</t>
  </si>
  <si>
    <t>Realizar análisis de ausentismo e incapacidades de origen común y laboral, identificando tendencias y causas</t>
  </si>
  <si>
    <t>Reportar oportunamente accidentes de trabajo a la ARL y EPS, y accidentes graves, mortales o enfermedades laborales al Ministerio de Trabajo, conforme a la normatividad vigente.</t>
  </si>
  <si>
    <t>Investigar incidentes, accidentes y enfermedades laborales con participación del COPASST dentro de los plazos establecidos.</t>
  </si>
  <si>
    <t>Diligenciar y hacer seguimiento a la matriz de acciones correctivas, preventivas y de mejora.</t>
  </si>
  <si>
    <t>Evaluar el impacto de los Sistemas de Vigilancia Epidemiológica mediante indicadores de salud y ausentismo.</t>
  </si>
  <si>
    <t>Reportar la autoevaluación de Estándares Mínimos del SG-SST ante el Ministerio de Trabajo y la ARL.</t>
  </si>
  <si>
    <t>Realizar rendición de cuentas anual del SG-SST y de los comités, dejando evidencia de socialización.</t>
  </si>
  <si>
    <t>ACTUAR</t>
  </si>
  <si>
    <t>Definir acciones de promoción y prevención con base en los resultados de inspecciones, indicadores, auditorías, mediciones ambientales y recomendaciones del COPASST.</t>
  </si>
  <si>
    <t>Diligenciar y hacer seguimiento a la matriz de Acciones Correctivas, Preventivas y de Mejora (ACPM), incluyendo las derivadas de accidentes de trabajo.</t>
  </si>
  <si>
    <t>Realizar Auditoría Interna del SG-SST.</t>
  </si>
  <si>
    <t>Ejecutar la Revisión por la Alta Dirección del SG-SST, documentando conclusiones, decisiones y compromisos para la mejora continua del sistema.</t>
  </si>
  <si>
    <t>TOTAL PLANEADO</t>
  </si>
  <si>
    <t>TOTAL EJECUTADO</t>
  </si>
  <si>
    <t>6. MEDICIÒN Y SEGUIMIENTO</t>
  </si>
  <si>
    <t>GRAFICA</t>
  </si>
  <si>
    <t>VARIABLES</t>
  </si>
  <si>
    <t>TOTAL</t>
  </si>
  <si>
    <t>FORMULA</t>
  </si>
  <si>
    <r>
      <rPr>
        <u/>
        <sz val="10"/>
        <color rgb="FFFFFFFF"/>
        <rFont val="Arial Narrow"/>
        <family val="2"/>
      </rPr>
      <t>Actividades ejecutadas *100</t>
    </r>
    <r>
      <rPr>
        <sz val="10"/>
        <color rgb="FFFFFFFF"/>
        <rFont val="Arial Narrow"/>
        <family val="2"/>
      </rPr>
      <t xml:space="preserve">
Actividades programadas</t>
    </r>
  </si>
  <si>
    <t>ACTIVIDADES A DESARROLLAR</t>
  </si>
  <si>
    <t>ACTIVIDADES EJECUTADAS</t>
  </si>
  <si>
    <t>RESULTADO</t>
  </si>
  <si>
    <t>META</t>
  </si>
  <si>
    <t>ANALISIS DE DATOS</t>
  </si>
  <si>
    <t>PLAZO PARA EL CUMPLIMIENTO Y EJECUCIÓN DEL PLAN DE TRABAJO:  01 DE ENERO AL 31 DE DICIEMBRE DE 2026</t>
  </si>
  <si>
    <t>CUMPLIMIENTO DEL PLAN DE TRABAJO AÑO 2026</t>
  </si>
  <si>
    <t>Responsable del SG-SST, Representante legal, COPASST</t>
  </si>
  <si>
    <t>Responsable del SG-SST, Copasst, comité de convivencia laboral</t>
  </si>
  <si>
    <t xml:space="preserve">Responsable del SG-SST, </t>
  </si>
  <si>
    <t>Responsable del SG-SST - Brigada de emergencias</t>
  </si>
  <si>
    <t>Responsable del SG-SST, COPASST, Trabajadores</t>
  </si>
  <si>
    <t>Responsable del SG-SST, Representante legal</t>
  </si>
  <si>
    <t>Plan Anual de Trabajo SG-SST 2026 firmado por Representante Legal y Responsable SG-SST</t>
  </si>
  <si>
    <t>Documento de proyección de recursos (humanos, técnicos y financieros)</t>
  </si>
  <si>
    <t>Matriz legal actualizada y fechada
Registro de revisión normativa</t>
  </si>
  <si>
    <t>Documento de la evaluación inicial</t>
  </si>
  <si>
    <t>Política SG-SST actualizada y firmada
Registro de socialización al COPASST y trabajadores</t>
  </si>
  <si>
    <t>Documento de objetivos SG-SST firmados</t>
  </si>
  <si>
    <t>Procedimiento documentado y aprobado</t>
  </si>
  <si>
    <t>Procedimiento documentado
Listados de evaluación de contratistas
Registros de seguimiento</t>
  </si>
  <si>
    <t>Convocatoria oficial
Actas de elección
Resoluciones de conformación
Registros de divulgación</t>
  </si>
  <si>
    <t>Encuesta diligenciada y tabulada
Informe de resultados</t>
  </si>
  <si>
    <t>Actas de reunión e informes</t>
  </si>
  <si>
    <t>Definir el Plan de Capacitaciones 2026, con base en la matriz de peligros, el diagnóstico de condiciones de salud y los riesgos prioritarios identificados</t>
  </si>
  <si>
    <t>Programas y contenidos
Listados de asistencia
Evaluaciones
Registro fotográfico</t>
  </si>
  <si>
    <t>Matriz de peligros actualizada
Actas de participación de trabajadores
Informes de revisión</t>
  </si>
  <si>
    <t>Asistencias firmadas
Registro fotográfico</t>
  </si>
  <si>
    <t>Formatos diligenciados
Actas de participación
Matriz de peligros ajustada</t>
  </si>
  <si>
    <t>Programa documentado
Informes ergonómicos
Control de restricciones</t>
  </si>
  <si>
    <t>Informe de resultados
Plan de intervención
Evidencia de socialización</t>
  </si>
  <si>
    <t>Programas actualizados</t>
  </si>
  <si>
    <t>Cronograma
Formatos diligenciados</t>
  </si>
  <si>
    <t>Programas actualizados
Informes de seguimiento</t>
  </si>
  <si>
    <t>Informes técnicos de medición
Certificados del proveedor</t>
  </si>
  <si>
    <t>Reglamento actualizado
Matriz EPP</t>
  </si>
  <si>
    <t>Plan actualizado
Actas de socialización</t>
  </si>
  <si>
    <t>Plan del simulacro
Informe de ejecución</t>
  </si>
  <si>
    <t>Inventarios</t>
  </si>
  <si>
    <t>Matriz de indicadores
Informes de análisis</t>
  </si>
  <si>
    <t>Programa y soportes de socialización</t>
  </si>
  <si>
    <t>Informe estadístico
Análisis de tendencias</t>
  </si>
  <si>
    <t>Comprobantes de reporte
Comunicaciones oficiales</t>
  </si>
  <si>
    <t>Investigación de accidentes, analisis y plan de acción</t>
  </si>
  <si>
    <t>Matriz con el seguimiento de las acciones correctivas</t>
  </si>
  <si>
    <t>Programa de auditoría
Informe de auditoría
Plan de acciones</t>
  </si>
  <si>
    <t>Acta de revisión
Informe ejecutivo
Compromisos firmados</t>
  </si>
  <si>
    <t>Matriz ACPM actualizada
Evidencia de seguimiento
Cierre de acciones</t>
  </si>
  <si>
    <t>Matriz de ACPM</t>
  </si>
  <si>
    <t>Informes de rendición de cuentas</t>
  </si>
  <si>
    <t>Soportes de autoevaluaciones</t>
  </si>
  <si>
    <t xml:space="preserve">Analisis </t>
  </si>
  <si>
    <t>PROMOTORA DE EVENTOS Y TURISMO S.A.S
PLAN DE TRABAJO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</si>
</sst>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 de &quot;mmmm&quot; de &quot;yyyy"/>
  </numFmts>
  <fonts count="27" x14ac:knownFonts="1">
    <font>
      <sz val="10"/>
      <color rgb="FF000000"/>
      <name val="Arial"/>
      <scheme val="minor"/>
    </font>
    <font>
      <sz val="10"/>
      <color theme="1"/>
      <name val="Arial Narrow"/>
      <family val="2"/>
    </font>
    <font>
      <sz val="10"/>
      <name val="Arial"/>
      <family val="2"/>
    </font>
    <font>
      <b/>
      <sz val="10"/>
      <color rgb="FFF2F2F2"/>
      <name val="Arial Narrow"/>
      <family val="2"/>
    </font>
    <font>
      <b/>
      <sz val="10"/>
      <color theme="1"/>
      <name val="Arial Narrow"/>
      <family val="2"/>
    </font>
    <font>
      <sz val="10"/>
      <color rgb="FF000000"/>
      <name val="Arial Narrow"/>
      <family val="2"/>
    </font>
    <font>
      <sz val="10"/>
      <color rgb="FFFFFFFF"/>
      <name val="Arial Narrow"/>
      <family val="2"/>
    </font>
    <font>
      <sz val="10"/>
      <color rgb="FF1D1B10"/>
      <name val="Arial Narrow"/>
      <family val="2"/>
    </font>
    <font>
      <sz val="10"/>
      <color theme="1"/>
      <name val="Arial"/>
      <family val="2"/>
    </font>
    <font>
      <b/>
      <sz val="10"/>
      <color rgb="FF00B050"/>
      <name val="Arial Narrow"/>
      <family val="2"/>
    </font>
    <font>
      <b/>
      <sz val="10"/>
      <color rgb="FF7030A0"/>
      <name val="Arial Narrow"/>
      <family val="2"/>
    </font>
    <font>
      <b/>
      <sz val="10"/>
      <color rgb="FFFFC000"/>
      <name val="Arial Narrow"/>
      <family val="2"/>
    </font>
    <font>
      <b/>
      <sz val="10"/>
      <color rgb="FFFFFFFF"/>
      <name val="Arial Narrow"/>
      <family val="2"/>
    </font>
    <font>
      <b/>
      <sz val="10"/>
      <color theme="0"/>
      <name val="Arial Narrow"/>
      <family val="2"/>
    </font>
    <font>
      <b/>
      <sz val="10"/>
      <color rgb="FF000000"/>
      <name val="Arial Narrow"/>
      <family val="2"/>
    </font>
    <font>
      <b/>
      <sz val="10"/>
      <color rgb="FFDD0806"/>
      <name val="Arial Narrow"/>
      <family val="2"/>
    </font>
    <font>
      <b/>
      <sz val="10"/>
      <color rgb="FF008080"/>
      <name val="Arial Narrow"/>
      <family val="2"/>
    </font>
    <font>
      <sz val="10"/>
      <color rgb="FF008080"/>
      <name val="Arial Narrow"/>
      <family val="2"/>
    </font>
    <font>
      <u/>
      <sz val="10"/>
      <color rgb="FFFFFFFF"/>
      <name val="Arial Narrow"/>
      <family val="2"/>
    </font>
    <font>
      <b/>
      <sz val="10"/>
      <color rgb="FFFFFFFF"/>
      <name val="Arial Narrow"/>
      <family val="2"/>
    </font>
    <font>
      <b/>
      <sz val="10"/>
      <color theme="0"/>
      <name val="Arial Narrow"/>
      <family val="2"/>
    </font>
    <font>
      <b/>
      <sz val="10"/>
      <name val="Arial"/>
      <family val="2"/>
    </font>
    <font>
      <sz val="10"/>
      <color rgb="FF000000"/>
      <name val="Arial"/>
      <family val="2"/>
      <scheme val="minor"/>
    </font>
    <font>
      <b/>
      <sz val="16"/>
      <color theme="1"/>
      <name val="Arial"/>
      <family val="2"/>
      <scheme val="minor"/>
    </font>
    <font>
      <sz val="10"/>
      <name val="Arial"/>
      <family val="2"/>
      <scheme val="minor"/>
    </font>
    <font>
      <b/>
      <sz val="10"/>
      <color rgb="FFF2F2F2"/>
      <name val="Arial"/>
      <family val="2"/>
      <scheme val="minor"/>
    </font>
    <font>
      <sz val="10"/>
      <color theme="1"/>
      <name val="Arial"/>
      <family val="2"/>
      <scheme val="minor"/>
    </font>
  </fonts>
  <fills count="8">
    <fill>
      <patternFill patternType="none"/>
    </fill>
    <fill>
      <patternFill patternType="gray125"/>
    </fill>
    <fill>
      <patternFill patternType="solid">
        <fgColor rgb="FF366092"/>
        <bgColor rgb="FF366092"/>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40">
    <border>
      <left/>
      <right/>
      <top/>
      <bottom/>
      <diagonal/>
    </border>
    <border>
      <left style="medium">
        <color rgb="FF000000"/>
      </left>
      <right/>
      <top/>
      <bottom/>
      <diagonal/>
    </border>
    <border>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s>
  <cellStyleXfs count="1">
    <xf numFmtId="0" fontId="0" fillId="0" borderId="0"/>
  </cellStyleXfs>
  <cellXfs count="94">
    <xf numFmtId="0" fontId="0" fillId="0" borderId="0" xfId="0"/>
    <xf numFmtId="0" fontId="1" fillId="0" borderId="0" xfId="0" applyFont="1"/>
    <xf numFmtId="0" fontId="4" fillId="6" borderId="15" xfId="0" applyFont="1" applyFill="1" applyBorder="1" applyAlignment="1">
      <alignment horizontal="center" vertical="center" wrapText="1"/>
    </xf>
    <xf numFmtId="1" fontId="1" fillId="0" borderId="15" xfId="0" applyNumberFormat="1" applyFont="1" applyBorder="1" applyAlignment="1">
      <alignment horizontal="center" vertical="center"/>
    </xf>
    <xf numFmtId="0" fontId="4" fillId="7" borderId="15" xfId="0" applyFont="1" applyFill="1" applyBorder="1" applyAlignment="1">
      <alignment horizontal="center" vertical="center" wrapText="1"/>
    </xf>
    <xf numFmtId="0" fontId="8" fillId="0" borderId="11" xfId="0" applyFont="1" applyBorder="1"/>
    <xf numFmtId="1" fontId="1" fillId="0" borderId="15" xfId="0" applyNumberFormat="1" applyFont="1" applyBorder="1" applyAlignment="1">
      <alignment horizontal="left" vertical="center"/>
    </xf>
    <xf numFmtId="0" fontId="12" fillId="2" borderId="15" xfId="0" applyFont="1" applyFill="1" applyBorder="1" applyAlignment="1">
      <alignment horizontal="center" vertical="center" wrapText="1"/>
    </xf>
    <xf numFmtId="1" fontId="14" fillId="5" borderId="29" xfId="0" applyNumberFormat="1" applyFont="1" applyFill="1" applyBorder="1" applyAlignment="1">
      <alignment horizontal="center" vertical="center" wrapText="1"/>
    </xf>
    <xf numFmtId="9" fontId="6" fillId="2" borderId="15" xfId="0" applyNumberFormat="1" applyFont="1" applyFill="1" applyBorder="1" applyAlignment="1">
      <alignment horizontal="center" vertical="center"/>
    </xf>
    <xf numFmtId="0" fontId="1" fillId="0" borderId="0" xfId="0" applyFont="1" applyAlignment="1">
      <alignment horizontal="center"/>
    </xf>
    <xf numFmtId="0" fontId="7" fillId="0" borderId="8" xfId="0" applyFont="1" applyBorder="1" applyAlignment="1">
      <alignment horizontal="left" vertical="center" wrapText="1"/>
    </xf>
    <xf numFmtId="0" fontId="2" fillId="0" borderId="13" xfId="0" applyFont="1" applyBorder="1"/>
    <xf numFmtId="17" fontId="7" fillId="4" borderId="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9"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7" fillId="0" borderId="10" xfId="0" applyFont="1" applyBorder="1" applyAlignment="1">
      <alignment horizontal="left" vertical="center" wrapText="1"/>
    </xf>
    <xf numFmtId="0" fontId="2" fillId="0" borderId="18" xfId="0" applyFont="1" applyBorder="1"/>
    <xf numFmtId="0" fontId="7" fillId="4" borderId="8" xfId="0" applyFont="1" applyFill="1" applyBorder="1" applyAlignment="1">
      <alignment horizontal="center" vertical="center" wrapText="1"/>
    </xf>
    <xf numFmtId="9" fontId="1" fillId="0" borderId="9" xfId="0" applyNumberFormat="1" applyFont="1" applyBorder="1" applyAlignment="1">
      <alignment horizontal="center" vertical="center"/>
    </xf>
    <xf numFmtId="0" fontId="2" fillId="0" borderId="16" xfId="0" applyFont="1" applyBorder="1"/>
    <xf numFmtId="0" fontId="5" fillId="5" borderId="8" xfId="0" applyFont="1" applyFill="1" applyBorder="1" applyAlignment="1">
      <alignment horizontal="center" vertical="center" wrapText="1"/>
    </xf>
    <xf numFmtId="0" fontId="1" fillId="4" borderId="8" xfId="0" applyFont="1" applyFill="1" applyBorder="1" applyAlignment="1">
      <alignment vertical="center" wrapText="1"/>
    </xf>
    <xf numFmtId="9" fontId="20" fillId="0" borderId="8" xfId="0" applyNumberFormat="1" applyFont="1" applyBorder="1" applyAlignment="1">
      <alignment horizontal="center" vertical="center"/>
    </xf>
    <xf numFmtId="0" fontId="21" fillId="0" borderId="11" xfId="0" applyFont="1" applyBorder="1"/>
    <xf numFmtId="0" fontId="21" fillId="0" borderId="13" xfId="0" applyFont="1" applyBorder="1"/>
    <xf numFmtId="9" fontId="6" fillId="2" borderId="5" xfId="0" applyNumberFormat="1" applyFont="1" applyFill="1" applyBorder="1" applyAlignment="1">
      <alignment horizontal="center" vertical="center" wrapText="1"/>
    </xf>
    <xf numFmtId="0" fontId="2" fillId="0" borderId="6" xfId="0" applyFont="1" applyBorder="1"/>
    <xf numFmtId="0" fontId="12" fillId="2" borderId="5" xfId="0" applyFont="1" applyFill="1" applyBorder="1" applyAlignment="1">
      <alignment horizontal="center" vertical="center" wrapText="1"/>
    </xf>
    <xf numFmtId="0" fontId="12" fillId="2" borderId="22" xfId="0" applyFont="1" applyFill="1" applyBorder="1" applyAlignment="1">
      <alignment horizontal="center" vertical="center"/>
    </xf>
    <xf numFmtId="0" fontId="2" fillId="0" borderId="23" xfId="0" applyFont="1" applyBorder="1"/>
    <xf numFmtId="0" fontId="2" fillId="0" borderId="24" xfId="0" applyFont="1" applyBorder="1"/>
    <xf numFmtId="0" fontId="11" fillId="4" borderId="8" xfId="0" applyFont="1" applyFill="1" applyBorder="1" applyAlignment="1">
      <alignment horizontal="center" vertical="center" textRotation="90" wrapText="1"/>
    </xf>
    <xf numFmtId="0" fontId="2" fillId="0" borderId="11" xfId="0" applyFont="1" applyBorder="1"/>
    <xf numFmtId="0" fontId="10" fillId="4" borderId="8" xfId="0" applyFont="1" applyFill="1" applyBorder="1" applyAlignment="1">
      <alignment horizontal="center" vertical="center" textRotation="90" wrapText="1"/>
    </xf>
    <xf numFmtId="17" fontId="7" fillId="0" borderId="9" xfId="0" applyNumberFormat="1" applyFont="1" applyBorder="1" applyAlignment="1">
      <alignment horizontal="center" vertical="center" wrapText="1"/>
    </xf>
    <xf numFmtId="0" fontId="2" fillId="0" borderId="14" xfId="0" applyFont="1" applyBorder="1"/>
    <xf numFmtId="0" fontId="2" fillId="0" borderId="10" xfId="0" applyFont="1" applyBorder="1"/>
    <xf numFmtId="0" fontId="2" fillId="0" borderId="17" xfId="0" applyFont="1" applyBorder="1"/>
    <xf numFmtId="1" fontId="1" fillId="0" borderId="5" xfId="0" applyNumberFormat="1" applyFont="1" applyBorder="1" applyAlignment="1">
      <alignment horizontal="center" vertical="center"/>
    </xf>
    <xf numFmtId="0" fontId="2" fillId="0" borderId="7" xfId="0" applyFont="1" applyBorder="1"/>
    <xf numFmtId="0" fontId="13" fillId="0" borderId="27" xfId="0" applyFont="1" applyBorder="1" applyAlignment="1">
      <alignment horizontal="center" vertical="center"/>
    </xf>
    <xf numFmtId="0" fontId="2" fillId="0" borderId="3" xfId="0" applyFont="1" applyBorder="1"/>
    <xf numFmtId="0" fontId="2" fillId="0" borderId="4" xfId="0" applyFont="1" applyBorder="1"/>
    <xf numFmtId="0" fontId="2" fillId="0" borderId="1" xfId="0" applyFont="1" applyBorder="1"/>
    <xf numFmtId="0" fontId="0" fillId="0" borderId="0" xfId="0"/>
    <xf numFmtId="0" fontId="2" fillId="0" borderId="30" xfId="0" applyFont="1" applyBorder="1"/>
    <xf numFmtId="0" fontId="2" fillId="0" borderId="34" xfId="0" applyFont="1" applyBorder="1"/>
    <xf numFmtId="0" fontId="2" fillId="0" borderId="35" xfId="0" applyFont="1" applyBorder="1"/>
    <xf numFmtId="0" fontId="2" fillId="0" borderId="37" xfId="0" applyFont="1" applyBorder="1"/>
    <xf numFmtId="1" fontId="5" fillId="5" borderId="5" xfId="0" applyNumberFormat="1" applyFont="1" applyFill="1" applyBorder="1" applyAlignment="1">
      <alignment horizontal="center" vertical="center" wrapText="1"/>
    </xf>
    <xf numFmtId="0" fontId="12" fillId="2" borderId="26" xfId="0" applyFont="1" applyFill="1" applyBorder="1" applyAlignment="1">
      <alignment horizontal="center" vertical="center"/>
    </xf>
    <xf numFmtId="0" fontId="1" fillId="0" borderId="33" xfId="0" applyFont="1" applyBorder="1" applyAlignment="1">
      <alignment horizontal="left" wrapText="1"/>
    </xf>
    <xf numFmtId="0" fontId="2" fillId="0" borderId="2" xfId="0" applyFont="1" applyBorder="1"/>
    <xf numFmtId="0" fontId="2" fillId="0" borderId="36" xfId="0" applyFont="1" applyBorder="1"/>
    <xf numFmtId="0" fontId="13" fillId="2" borderId="19" xfId="0" applyFont="1" applyFill="1" applyBorder="1" applyAlignment="1">
      <alignment horizontal="center" vertical="center"/>
    </xf>
    <xf numFmtId="0" fontId="2" fillId="0" borderId="20" xfId="0" applyFont="1" applyBorder="1"/>
    <xf numFmtId="0" fontId="2" fillId="0" borderId="21" xfId="0" applyFont="1" applyBorder="1"/>
    <xf numFmtId="0" fontId="1" fillId="0" borderId="38" xfId="0" applyFont="1" applyBorder="1" applyAlignment="1">
      <alignment horizontal="center"/>
    </xf>
    <xf numFmtId="0" fontId="2" fillId="0" borderId="38" xfId="0" applyFont="1" applyBorder="1"/>
    <xf numFmtId="0" fontId="24" fillId="0" borderId="38" xfId="0" applyFont="1" applyBorder="1"/>
    <xf numFmtId="0" fontId="25" fillId="2" borderId="38" xfId="0" applyFont="1" applyFill="1" applyBorder="1" applyAlignment="1">
      <alignment horizontal="left" vertical="center"/>
    </xf>
    <xf numFmtId="0" fontId="26" fillId="0" borderId="38" xfId="0" applyFont="1" applyBorder="1" applyAlignment="1">
      <alignment horizontal="left" vertical="center" wrapText="1"/>
    </xf>
    <xf numFmtId="164" fontId="26" fillId="0" borderId="38" xfId="0" applyNumberFormat="1" applyFont="1" applyBorder="1" applyAlignment="1">
      <alignment horizontal="left" vertical="center" wrapText="1"/>
    </xf>
    <xf numFmtId="0" fontId="3" fillId="2" borderId="16" xfId="0" applyFont="1" applyFill="1" applyBorder="1" applyAlignment="1">
      <alignment horizontal="center" vertical="center"/>
    </xf>
    <xf numFmtId="0" fontId="1" fillId="3" borderId="5" xfId="0" applyFont="1" applyFill="1" applyBorder="1" applyAlignment="1">
      <alignment horizontal="center" vertical="center" wrapText="1"/>
    </xf>
    <xf numFmtId="17" fontId="3" fillId="2" borderId="8"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17" fontId="3" fillId="2" borderId="8" xfId="0" applyNumberFormat="1" applyFont="1" applyFill="1" applyBorder="1" applyAlignment="1">
      <alignment horizontal="center" vertical="center" textRotation="90" wrapText="1"/>
    </xf>
    <xf numFmtId="17" fontId="3" fillId="2" borderId="9" xfId="0" applyNumberFormat="1" applyFont="1" applyFill="1" applyBorder="1" applyAlignment="1">
      <alignment horizontal="center" vertical="center" wrapText="1"/>
    </xf>
    <xf numFmtId="0" fontId="2" fillId="0" borderId="12" xfId="0" applyFont="1" applyBorder="1"/>
    <xf numFmtId="1" fontId="1" fillId="0" borderId="9" xfId="0" applyNumberFormat="1"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1" fillId="4" borderId="8" xfId="0" applyFont="1" applyFill="1" applyBorder="1" applyAlignment="1">
      <alignment horizontal="left" vertical="center" wrapText="1"/>
    </xf>
    <xf numFmtId="0" fontId="4" fillId="4" borderId="8" xfId="0" applyFont="1" applyFill="1" applyBorder="1" applyAlignment="1">
      <alignment horizontal="center" vertical="center" textRotation="90" wrapText="1"/>
    </xf>
    <xf numFmtId="9" fontId="19" fillId="0" borderId="38" xfId="0" applyNumberFormat="1" applyFont="1" applyBorder="1" applyAlignment="1">
      <alignment horizontal="center" vertical="center"/>
    </xf>
    <xf numFmtId="9" fontId="20" fillId="0" borderId="39" xfId="0" applyNumberFormat="1" applyFont="1" applyBorder="1" applyAlignment="1">
      <alignment horizontal="center" vertical="center"/>
    </xf>
    <xf numFmtId="9" fontId="20" fillId="0" borderId="11" xfId="0" applyNumberFormat="1" applyFont="1" applyBorder="1" applyAlignment="1">
      <alignment horizontal="center" vertical="center"/>
    </xf>
    <xf numFmtId="9" fontId="20" fillId="0" borderId="29" xfId="0" applyNumberFormat="1" applyFont="1" applyBorder="1" applyAlignment="1">
      <alignment horizontal="center" vertical="center"/>
    </xf>
    <xf numFmtId="0" fontId="9" fillId="4" borderId="8" xfId="0" applyFont="1" applyFill="1" applyBorder="1" applyAlignment="1">
      <alignment horizontal="center" vertical="center" textRotation="90" wrapText="1"/>
    </xf>
    <xf numFmtId="0" fontId="1" fillId="0" borderId="8" xfId="0" applyFont="1" applyBorder="1" applyAlignment="1">
      <alignment horizontal="center"/>
    </xf>
    <xf numFmtId="0" fontId="13" fillId="2" borderId="25" xfId="0" applyFont="1" applyFill="1" applyBorder="1" applyAlignment="1">
      <alignment horizontal="center" vertical="center"/>
    </xf>
    <xf numFmtId="9" fontId="6" fillId="2" borderId="5" xfId="0" applyNumberFormat="1" applyFont="1" applyFill="1" applyBorder="1" applyAlignment="1">
      <alignment horizontal="center" vertical="center"/>
    </xf>
    <xf numFmtId="0" fontId="12"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2" fillId="0" borderId="31" xfId="0" applyFont="1" applyBorder="1"/>
    <xf numFmtId="0" fontId="2" fillId="0" borderId="32" xfId="0" applyFont="1" applyBorder="1"/>
    <xf numFmtId="0" fontId="6" fillId="2"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23" fillId="0" borderId="38" xfId="0" applyFont="1" applyBorder="1" applyAlignment="1">
      <alignment horizontal="center" vertical="center" wrapText="1"/>
    </xf>
  </cellXfs>
  <cellStyles count="1">
    <cellStyle name="Normal" xfId="0" builtinId="0"/>
  </cellStyles>
  <dxfs count="72">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RESULTADO</c:v>
          </c:tx>
          <c:spPr>
            <a:solidFill>
              <a:srgbClr val="4F81BD"/>
            </a:solidFill>
            <a:ln cmpd="sng">
              <a:solidFill>
                <a:srgbClr val="000000"/>
              </a:solidFill>
            </a:ln>
          </c:spPr>
          <c:invertIfNegative val="1"/>
          <c:cat>
            <c:strRef>
              <c:f>'Plan de Trabajo 2026'!$E$115:$R$115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'Plan de Trabajo 2026'!$E$118:$R$118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4A-4554-95B8-EB8EA5793EC8}"/>
            </c:ext>
          </c:extLst>
        </c:ser>
        <c:dLbls>
          <c:showLegendKey val="0"/>
          <c:showVal val="0"/>
          <c:showCatName val="0"/>
          <c:showSerName val="0"/>
          <c:showPercent val="0"/>
          <c:showBubbleSize val="0"/>
        </c:dLbls>
        <c:gapWidth val="150"/>
        <c:axId val="68427325"/>
        <c:axId val="351119137"/>
      </c:barChart>
      <c:lineChart>
        <c:grouping val="standard"/>
        <c:varyColors val="0"/>
        <c:ser>
          <c:idx val="1"/>
          <c:order val="1"/>
          <c:tx>
            <c:v>META</c:v>
          </c:tx>
          <c:spPr>
            <a:ln w="28575" cmpd="sng">
              <a:solidFill>
                <a:schemeClr val="accent2"/>
              </a:solidFill>
            </a:ln>
          </c:spPr>
          <c:marker>
            <c:symbol val="none"/>
          </c:marker>
          <c:cat>
            <c:strRef>
              <c:f>'Plan de Trabajo 2026'!$E$115:$R$115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'Plan de Trabajo 2026'!$E$119:$R$119</c:f>
              <c:numCache>
                <c:formatCode>0%</c:formatCode>
                <c:ptCount val="14"/>
                <c:pt idx="0">
                  <c:v>0.9</c:v>
                </c:pt>
                <c:pt idx="1">
                  <c:v>0.9</c:v>
                </c:pt>
                <c:pt idx="2">
                  <c:v>0.9</c:v>
                </c:pt>
                <c:pt idx="3">
                  <c:v>0.9</c:v>
                </c:pt>
                <c:pt idx="4">
                  <c:v>0.9</c:v>
                </c:pt>
                <c:pt idx="5">
                  <c:v>0.9</c:v>
                </c:pt>
                <c:pt idx="6">
                  <c:v>0.9</c:v>
                </c:pt>
                <c:pt idx="7">
                  <c:v>0.9</c:v>
                </c:pt>
                <c:pt idx="8">
                  <c:v>0.9</c:v>
                </c:pt>
                <c:pt idx="9">
                  <c:v>0.9</c:v>
                </c:pt>
                <c:pt idx="10">
                  <c:v>0.9</c:v>
                </c:pt>
                <c:pt idx="11">
                  <c:v>0.9</c:v>
                </c:pt>
                <c:pt idx="12">
                  <c:v>0.9</c:v>
                </c:pt>
              </c:numCache>
            </c:numRef>
          </c:val>
          <c:smooth val="0"/>
          <c:extLst>
            <c:ext xmlns:c16="http://schemas.microsoft.com/office/drawing/2014/chart" uri="{C3380CC4-5D6E-409C-BE32-E72D297353CC}">
              <c16:uniqueId val="{00000001-2F4A-4554-95B8-EB8EA5793EC8}"/>
            </c:ext>
          </c:extLst>
        </c:ser>
        <c:dLbls>
          <c:showLegendKey val="0"/>
          <c:showVal val="0"/>
          <c:showCatName val="0"/>
          <c:showSerName val="0"/>
          <c:showPercent val="0"/>
          <c:showBubbleSize val="0"/>
        </c:dLbls>
        <c:marker val="1"/>
        <c:smooth val="0"/>
        <c:axId val="68427325"/>
        <c:axId val="351119137"/>
      </c:lineChart>
      <c:catAx>
        <c:axId val="6842732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351119137"/>
        <c:crosses val="autoZero"/>
        <c:auto val="1"/>
        <c:lblAlgn val="ctr"/>
        <c:lblOffset val="100"/>
        <c:noMultiLvlLbl val="1"/>
      </c:catAx>
      <c:valAx>
        <c:axId val="35111913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Calibri"/>
              </a:defRPr>
            </a:pPr>
            <a:endParaRPr lang="es-CO"/>
          </a:p>
        </c:txPr>
        <c:crossAx val="68427325"/>
        <c:crosses val="autoZero"/>
        <c:crossBetween val="between"/>
      </c:valAx>
    </c:plotArea>
    <c:legend>
      <c:legendPos val="r"/>
      <c:layout>
        <c:manualLayout>
          <c:xMode val="edge"/>
          <c:yMode val="edge"/>
          <c:x val="0.63416576982046691"/>
          <c:y val="0.9177004089514782"/>
        </c:manualLayout>
      </c:layout>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18</xdr:col>
      <xdr:colOff>400050</xdr:colOff>
      <xdr:row>114</xdr:row>
      <xdr:rowOff>114300</xdr:rowOff>
    </xdr:from>
    <xdr:ext cx="4038600" cy="2971800"/>
    <xdr:graphicFrame macro="">
      <xdr:nvGraphicFramePr>
        <xdr:cNvPr id="1471829707" name="Chart 1" title="Gráfico">
          <a:extLst>
            <a:ext uri="{FF2B5EF4-FFF2-40B4-BE49-F238E27FC236}">
              <a16:creationId xmlns:a16="http://schemas.microsoft.com/office/drawing/2014/main" id="{00000000-0008-0000-0000-0000CB56BA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285750</xdr:colOff>
      <xdr:row>0</xdr:row>
      <xdr:rowOff>76200</xdr:rowOff>
    </xdr:from>
    <xdr:ext cx="1381125" cy="6191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285750</xdr:colOff>
      <xdr:row>0</xdr:row>
      <xdr:rowOff>76200</xdr:rowOff>
    </xdr:from>
    <xdr:to>
      <xdr:col>1</xdr:col>
      <xdr:colOff>1038225</xdr:colOff>
      <xdr:row>0</xdr:row>
      <xdr:rowOff>695325</xdr:rowOff>
    </xdr:to>
    <xdr:pic>
      <xdr:nvPicPr>
        <xdr:cNvPr id="1026" name="image1.png">
          <a:extLst>
            <a:ext uri="{FF2B5EF4-FFF2-40B4-BE49-F238E27FC236}">
              <a16:creationId xmlns:a16="http://schemas.microsoft.com/office/drawing/2014/main" id="{5B494BF5-6DCE-4BA6-B671-6258231DBF79}"/>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27" name="Picture 3">
          <a:extLst>
            <a:ext uri="{FF2B5EF4-FFF2-40B4-BE49-F238E27FC236}">
              <a16:creationId xmlns:a16="http://schemas.microsoft.com/office/drawing/2014/main" id="{DB29A442-748B-4524-ADE7-9457132D29D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28" name="Picture 4">
          <a:extLst>
            <a:ext uri="{FF2B5EF4-FFF2-40B4-BE49-F238E27FC236}">
              <a16:creationId xmlns:a16="http://schemas.microsoft.com/office/drawing/2014/main" id="{D043B8C5-06ED-48AE-A1EC-FD4C5A175F0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29" name="Picture 5">
          <a:extLst>
            <a:ext uri="{FF2B5EF4-FFF2-40B4-BE49-F238E27FC236}">
              <a16:creationId xmlns:a16="http://schemas.microsoft.com/office/drawing/2014/main" id="{C4C01EB2-74A8-4A3B-8537-747DD2F8172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0" name="Picture 6">
          <a:extLst>
            <a:ext uri="{FF2B5EF4-FFF2-40B4-BE49-F238E27FC236}">
              <a16:creationId xmlns:a16="http://schemas.microsoft.com/office/drawing/2014/main" id="{911B2B9F-CF58-44DE-A4E7-9903DE1B3E1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1" name="Picture 7">
          <a:extLst>
            <a:ext uri="{FF2B5EF4-FFF2-40B4-BE49-F238E27FC236}">
              <a16:creationId xmlns:a16="http://schemas.microsoft.com/office/drawing/2014/main" id="{D5402816-2A08-4AE6-8B0E-CD51C20BD4E6}"/>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2" name="Picture 8">
          <a:extLst>
            <a:ext uri="{FF2B5EF4-FFF2-40B4-BE49-F238E27FC236}">
              <a16:creationId xmlns:a16="http://schemas.microsoft.com/office/drawing/2014/main" id="{3B945CE6-B9B1-4C1F-BAA5-89B3AB136D5E}"/>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3" name="Picture 9">
          <a:extLst>
            <a:ext uri="{FF2B5EF4-FFF2-40B4-BE49-F238E27FC236}">
              <a16:creationId xmlns:a16="http://schemas.microsoft.com/office/drawing/2014/main" id="{73440AAA-3A95-47D5-8D1A-EFE7C157D6C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4" name="Picture 10">
          <a:extLst>
            <a:ext uri="{FF2B5EF4-FFF2-40B4-BE49-F238E27FC236}">
              <a16:creationId xmlns:a16="http://schemas.microsoft.com/office/drawing/2014/main" id="{C0C87DD0-4577-4E29-9CFE-BF55C73DE5E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5" name="Picture 11">
          <a:extLst>
            <a:ext uri="{FF2B5EF4-FFF2-40B4-BE49-F238E27FC236}">
              <a16:creationId xmlns:a16="http://schemas.microsoft.com/office/drawing/2014/main" id="{76B08D3C-8092-459D-BA44-1054B102F90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6" name="Picture 12">
          <a:extLst>
            <a:ext uri="{FF2B5EF4-FFF2-40B4-BE49-F238E27FC236}">
              <a16:creationId xmlns:a16="http://schemas.microsoft.com/office/drawing/2014/main" id="{06AEAD29-2FCA-4685-B371-B7123B0BFBBB}"/>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7" name="Picture 13">
          <a:extLst>
            <a:ext uri="{FF2B5EF4-FFF2-40B4-BE49-F238E27FC236}">
              <a16:creationId xmlns:a16="http://schemas.microsoft.com/office/drawing/2014/main" id="{77946F94-9CE5-4ACB-8DA0-CEA91908B2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8" name="Picture 14">
          <a:extLst>
            <a:ext uri="{FF2B5EF4-FFF2-40B4-BE49-F238E27FC236}">
              <a16:creationId xmlns:a16="http://schemas.microsoft.com/office/drawing/2014/main" id="{1E07F096-0835-42C4-B82E-59262A814E6D}"/>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39" name="Picture 15">
          <a:extLst>
            <a:ext uri="{FF2B5EF4-FFF2-40B4-BE49-F238E27FC236}">
              <a16:creationId xmlns:a16="http://schemas.microsoft.com/office/drawing/2014/main" id="{C1B82DEA-1773-42A5-8ACD-1CA0958D672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0" name="Picture 16">
          <a:extLst>
            <a:ext uri="{FF2B5EF4-FFF2-40B4-BE49-F238E27FC236}">
              <a16:creationId xmlns:a16="http://schemas.microsoft.com/office/drawing/2014/main" id="{F264909D-451E-4EA3-87EC-E59331A1F8F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1" name="Picture 17">
          <a:extLst>
            <a:ext uri="{FF2B5EF4-FFF2-40B4-BE49-F238E27FC236}">
              <a16:creationId xmlns:a16="http://schemas.microsoft.com/office/drawing/2014/main" id="{5543D4F0-99A3-41D0-93D9-9F5B9A67797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2" name="Picture 18">
          <a:extLst>
            <a:ext uri="{FF2B5EF4-FFF2-40B4-BE49-F238E27FC236}">
              <a16:creationId xmlns:a16="http://schemas.microsoft.com/office/drawing/2014/main" id="{355BB40A-E7DE-4B96-91C0-5A763B218C59}"/>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3" name="Picture 19">
          <a:extLst>
            <a:ext uri="{FF2B5EF4-FFF2-40B4-BE49-F238E27FC236}">
              <a16:creationId xmlns:a16="http://schemas.microsoft.com/office/drawing/2014/main" id="{9E3939B5-94CA-4198-B8E1-7274FB1E32F3}"/>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4" name="Picture 20">
          <a:extLst>
            <a:ext uri="{FF2B5EF4-FFF2-40B4-BE49-F238E27FC236}">
              <a16:creationId xmlns:a16="http://schemas.microsoft.com/office/drawing/2014/main" id="{3F284751-2CFC-40C2-953E-5BD4327D45A4}"/>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5" name="Picture 21">
          <a:extLst>
            <a:ext uri="{FF2B5EF4-FFF2-40B4-BE49-F238E27FC236}">
              <a16:creationId xmlns:a16="http://schemas.microsoft.com/office/drawing/2014/main" id="{17EB1C2F-3D82-42C0-85A0-2AE04316B0F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6" name="Picture 22">
          <a:extLst>
            <a:ext uri="{FF2B5EF4-FFF2-40B4-BE49-F238E27FC236}">
              <a16:creationId xmlns:a16="http://schemas.microsoft.com/office/drawing/2014/main" id="{6C365523-E157-4F90-9723-BEBAAF21DBC4}"/>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7" name="Picture 23">
          <a:extLst>
            <a:ext uri="{FF2B5EF4-FFF2-40B4-BE49-F238E27FC236}">
              <a16:creationId xmlns:a16="http://schemas.microsoft.com/office/drawing/2014/main" id="{B72F5D57-079E-460F-8F8D-0BD82FDB16B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8" name="Picture 24">
          <a:extLst>
            <a:ext uri="{FF2B5EF4-FFF2-40B4-BE49-F238E27FC236}">
              <a16:creationId xmlns:a16="http://schemas.microsoft.com/office/drawing/2014/main" id="{15F780B0-CC1E-4BDC-BA49-678B1ABDB8B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49" name="Picture 25">
          <a:extLst>
            <a:ext uri="{FF2B5EF4-FFF2-40B4-BE49-F238E27FC236}">
              <a16:creationId xmlns:a16="http://schemas.microsoft.com/office/drawing/2014/main" id="{844FB05D-427E-41B2-A8A3-D303CDF0386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0" name="Picture 26">
          <a:extLst>
            <a:ext uri="{FF2B5EF4-FFF2-40B4-BE49-F238E27FC236}">
              <a16:creationId xmlns:a16="http://schemas.microsoft.com/office/drawing/2014/main" id="{0D418FD3-A918-42C9-A657-693F07229443}"/>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1" name="Picture 27">
          <a:extLst>
            <a:ext uri="{FF2B5EF4-FFF2-40B4-BE49-F238E27FC236}">
              <a16:creationId xmlns:a16="http://schemas.microsoft.com/office/drawing/2014/main" id="{DE9993CC-BF54-4528-9A51-3C55EF78983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2" name="Picture 28">
          <a:extLst>
            <a:ext uri="{FF2B5EF4-FFF2-40B4-BE49-F238E27FC236}">
              <a16:creationId xmlns:a16="http://schemas.microsoft.com/office/drawing/2014/main" id="{112390AA-E1BF-4F0C-98C0-28BA2615ECC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3" name="Picture 29">
          <a:extLst>
            <a:ext uri="{FF2B5EF4-FFF2-40B4-BE49-F238E27FC236}">
              <a16:creationId xmlns:a16="http://schemas.microsoft.com/office/drawing/2014/main" id="{7F1BE008-C12E-47D7-9089-6AB044EEFEE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4" name="Picture 30">
          <a:extLst>
            <a:ext uri="{FF2B5EF4-FFF2-40B4-BE49-F238E27FC236}">
              <a16:creationId xmlns:a16="http://schemas.microsoft.com/office/drawing/2014/main" id="{661C10C1-9E9C-47A9-ADC8-234915CEB34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5" name="Picture 31">
          <a:extLst>
            <a:ext uri="{FF2B5EF4-FFF2-40B4-BE49-F238E27FC236}">
              <a16:creationId xmlns:a16="http://schemas.microsoft.com/office/drawing/2014/main" id="{73B85C43-B3AF-491E-997A-84DAEDE8DF26}"/>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6" name="Picture 32">
          <a:extLst>
            <a:ext uri="{FF2B5EF4-FFF2-40B4-BE49-F238E27FC236}">
              <a16:creationId xmlns:a16="http://schemas.microsoft.com/office/drawing/2014/main" id="{6C8374C2-889D-44D3-A476-5C22668C56DF}"/>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7" name="Picture 33">
          <a:extLst>
            <a:ext uri="{FF2B5EF4-FFF2-40B4-BE49-F238E27FC236}">
              <a16:creationId xmlns:a16="http://schemas.microsoft.com/office/drawing/2014/main" id="{95662601-5300-437A-9E0E-80735B47BE1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8" name="Picture 34">
          <a:extLst>
            <a:ext uri="{FF2B5EF4-FFF2-40B4-BE49-F238E27FC236}">
              <a16:creationId xmlns:a16="http://schemas.microsoft.com/office/drawing/2014/main" id="{7661ADF4-A20D-464C-96CC-5D628FF5C79E}"/>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59" name="Picture 35">
          <a:extLst>
            <a:ext uri="{FF2B5EF4-FFF2-40B4-BE49-F238E27FC236}">
              <a16:creationId xmlns:a16="http://schemas.microsoft.com/office/drawing/2014/main" id="{0601276F-690E-4557-BF7C-3164FA0D9BA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0" name="Picture 36">
          <a:extLst>
            <a:ext uri="{FF2B5EF4-FFF2-40B4-BE49-F238E27FC236}">
              <a16:creationId xmlns:a16="http://schemas.microsoft.com/office/drawing/2014/main" id="{67D7B50D-0683-4E90-8874-13B882E003A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1" name="Picture 37">
          <a:extLst>
            <a:ext uri="{FF2B5EF4-FFF2-40B4-BE49-F238E27FC236}">
              <a16:creationId xmlns:a16="http://schemas.microsoft.com/office/drawing/2014/main" id="{B5C80877-1F73-4FA5-9540-7D085BE4484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2" name="Picture 38">
          <a:extLst>
            <a:ext uri="{FF2B5EF4-FFF2-40B4-BE49-F238E27FC236}">
              <a16:creationId xmlns:a16="http://schemas.microsoft.com/office/drawing/2014/main" id="{0BB8FB8A-BF74-4DEA-BD5B-C2938E41840B}"/>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3" name="Picture 39">
          <a:extLst>
            <a:ext uri="{FF2B5EF4-FFF2-40B4-BE49-F238E27FC236}">
              <a16:creationId xmlns:a16="http://schemas.microsoft.com/office/drawing/2014/main" id="{E0BB1738-688F-42A8-8FB6-768696CB10A4}"/>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4" name="Picture 40">
          <a:extLst>
            <a:ext uri="{FF2B5EF4-FFF2-40B4-BE49-F238E27FC236}">
              <a16:creationId xmlns:a16="http://schemas.microsoft.com/office/drawing/2014/main" id="{B600BE86-3319-4AFC-8FB1-71E9CACC880D}"/>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5" name="Picture 41">
          <a:extLst>
            <a:ext uri="{FF2B5EF4-FFF2-40B4-BE49-F238E27FC236}">
              <a16:creationId xmlns:a16="http://schemas.microsoft.com/office/drawing/2014/main" id="{0503ACB7-3D69-447D-A28D-4644743ED6D4}"/>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6" name="Picture 42">
          <a:extLst>
            <a:ext uri="{FF2B5EF4-FFF2-40B4-BE49-F238E27FC236}">
              <a16:creationId xmlns:a16="http://schemas.microsoft.com/office/drawing/2014/main" id="{EF9E4C9C-CCC1-4002-951E-34B876A7002B}"/>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285750</xdr:colOff>
      <xdr:row>0</xdr:row>
      <xdr:rowOff>76200</xdr:rowOff>
    </xdr:from>
    <xdr:to>
      <xdr:col>1</xdr:col>
      <xdr:colOff>1038225</xdr:colOff>
      <xdr:row>0</xdr:row>
      <xdr:rowOff>695325</xdr:rowOff>
    </xdr:to>
    <xdr:pic>
      <xdr:nvPicPr>
        <xdr:cNvPr id="1067" name="Picture 43">
          <a:extLst>
            <a:ext uri="{FF2B5EF4-FFF2-40B4-BE49-F238E27FC236}">
              <a16:creationId xmlns:a16="http://schemas.microsoft.com/office/drawing/2014/main" id="{C17C0E81-5F6F-428D-80F6-212E3A77D4E3}"/>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6200"/>
          <a:ext cx="1381125" cy="619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66092"/>
    <pageSetUpPr fitToPage="1"/>
  </sheetPr>
  <dimension ref="A1:Z1017"/>
  <sheetViews>
    <sheetView showGridLines="0" tabSelected="1" zoomScaleNormal="100" workbookViewId="0">
      <selection sqref="A1:U11"/>
    </sheetView>
  </sheetViews>
  <sheetFormatPr baseColWidth="10" defaultColWidth="12.5703125" defaultRowHeight="15" customHeight="1" x14ac:dyDescent="0.2"/>
  <cols>
    <col min="1" max="1" width="9.42578125" customWidth="1"/>
    <col min="2" max="2" width="21.28515625" customWidth="1"/>
    <col min="3" max="3" width="46.140625" customWidth="1"/>
    <col min="4" max="4" width="9.42578125" customWidth="1"/>
    <col min="5" max="16" width="6.85546875" customWidth="1"/>
    <col min="17" max="18" width="9.140625" customWidth="1"/>
    <col min="19" max="19" width="31.7109375" customWidth="1"/>
    <col min="20" max="20" width="26.28515625" customWidth="1"/>
    <col min="21" max="21" width="18.140625" customWidth="1"/>
    <col min="22" max="26" width="11.42578125" customWidth="1"/>
  </cols>
  <sheetData>
    <row r="1" spans="1:26" ht="62.25" customHeight="1" x14ac:dyDescent="0.2">
      <c r="A1" s="59"/>
      <c r="B1" s="60"/>
      <c r="C1" s="93" t="s">
        <v>153</v>
      </c>
      <c r="D1" s="61"/>
      <c r="E1" s="61"/>
      <c r="F1" s="61"/>
      <c r="G1" s="61"/>
      <c r="H1" s="61"/>
      <c r="I1" s="61"/>
      <c r="J1" s="61"/>
      <c r="K1" s="61"/>
      <c r="L1" s="61"/>
      <c r="M1" s="61"/>
      <c r="N1" s="61"/>
      <c r="O1" s="61"/>
      <c r="P1" s="61"/>
      <c r="Q1" s="61"/>
      <c r="R1" s="61"/>
      <c r="S1" s="61"/>
      <c r="T1" s="61"/>
      <c r="U1" s="61"/>
      <c r="V1" s="1"/>
      <c r="W1" s="1"/>
      <c r="X1" s="1"/>
      <c r="Y1" s="1"/>
      <c r="Z1" s="1"/>
    </row>
    <row r="2" spans="1:26" ht="12.75" customHeight="1" x14ac:dyDescent="0.2">
      <c r="A2" s="62" t="s">
        <v>0</v>
      </c>
      <c r="B2" s="61"/>
      <c r="C2" s="61"/>
      <c r="D2" s="61"/>
      <c r="E2" s="61"/>
      <c r="F2" s="61"/>
      <c r="G2" s="61"/>
      <c r="H2" s="61"/>
      <c r="I2" s="61"/>
      <c r="J2" s="61"/>
      <c r="K2" s="61"/>
      <c r="L2" s="61"/>
      <c r="M2" s="61"/>
      <c r="N2" s="61"/>
      <c r="O2" s="61"/>
      <c r="P2" s="61"/>
      <c r="Q2" s="61"/>
      <c r="R2" s="61"/>
      <c r="S2" s="61"/>
      <c r="T2" s="61"/>
      <c r="U2" s="61"/>
      <c r="V2" s="1"/>
      <c r="W2" s="1"/>
      <c r="X2" s="1"/>
      <c r="Y2" s="1"/>
      <c r="Z2" s="1"/>
    </row>
    <row r="3" spans="1:26" ht="18" customHeight="1" x14ac:dyDescent="0.2">
      <c r="A3" s="63" t="s">
        <v>1</v>
      </c>
      <c r="B3" s="61"/>
      <c r="C3" s="61"/>
      <c r="D3" s="61"/>
      <c r="E3" s="61"/>
      <c r="F3" s="61"/>
      <c r="G3" s="61"/>
      <c r="H3" s="61"/>
      <c r="I3" s="61"/>
      <c r="J3" s="61"/>
      <c r="K3" s="61"/>
      <c r="L3" s="61"/>
      <c r="M3" s="61"/>
      <c r="N3" s="61"/>
      <c r="O3" s="61"/>
      <c r="P3" s="61"/>
      <c r="Q3" s="61"/>
      <c r="R3" s="61"/>
      <c r="S3" s="61"/>
      <c r="T3" s="61"/>
      <c r="U3" s="61"/>
      <c r="V3" s="1"/>
      <c r="W3" s="1"/>
      <c r="X3" s="1"/>
      <c r="Y3" s="1"/>
      <c r="Z3" s="1"/>
    </row>
    <row r="4" spans="1:26" ht="12.75" customHeight="1" x14ac:dyDescent="0.2">
      <c r="A4" s="62" t="s">
        <v>2</v>
      </c>
      <c r="B4" s="61"/>
      <c r="C4" s="61"/>
      <c r="D4" s="61"/>
      <c r="E4" s="61"/>
      <c r="F4" s="61"/>
      <c r="G4" s="61"/>
      <c r="H4" s="61"/>
      <c r="I4" s="61"/>
      <c r="J4" s="61"/>
      <c r="K4" s="61"/>
      <c r="L4" s="61"/>
      <c r="M4" s="61"/>
      <c r="N4" s="61"/>
      <c r="O4" s="61"/>
      <c r="P4" s="61"/>
      <c r="Q4" s="61"/>
      <c r="R4" s="61"/>
      <c r="S4" s="61"/>
      <c r="T4" s="61"/>
      <c r="U4" s="61"/>
      <c r="V4" s="1"/>
      <c r="W4" s="1"/>
      <c r="X4" s="1"/>
      <c r="Y4" s="1"/>
      <c r="Z4" s="1"/>
    </row>
    <row r="5" spans="1:26" ht="18" customHeight="1" x14ac:dyDescent="0.2">
      <c r="A5" s="64">
        <v>46027</v>
      </c>
      <c r="B5" s="61"/>
      <c r="C5" s="61"/>
      <c r="D5" s="61"/>
      <c r="E5" s="61"/>
      <c r="F5" s="61"/>
      <c r="G5" s="61"/>
      <c r="H5" s="61"/>
      <c r="I5" s="61"/>
      <c r="J5" s="61"/>
      <c r="K5" s="61"/>
      <c r="L5" s="61"/>
      <c r="M5" s="61"/>
      <c r="N5" s="61"/>
      <c r="O5" s="61"/>
      <c r="P5" s="61"/>
      <c r="Q5" s="61"/>
      <c r="R5" s="61"/>
      <c r="S5" s="61"/>
      <c r="T5" s="61"/>
      <c r="U5" s="61"/>
      <c r="V5" s="1"/>
      <c r="W5" s="1"/>
      <c r="X5" s="1"/>
      <c r="Y5" s="1"/>
      <c r="Z5" s="1"/>
    </row>
    <row r="6" spans="1:26" ht="12.75" customHeight="1" x14ac:dyDescent="0.2">
      <c r="A6" s="62" t="s">
        <v>3</v>
      </c>
      <c r="B6" s="61"/>
      <c r="C6" s="61"/>
      <c r="D6" s="61"/>
      <c r="E6" s="61"/>
      <c r="F6" s="61"/>
      <c r="G6" s="61"/>
      <c r="H6" s="61"/>
      <c r="I6" s="61"/>
      <c r="J6" s="61"/>
      <c r="K6" s="61"/>
      <c r="L6" s="61"/>
      <c r="M6" s="61"/>
      <c r="N6" s="61"/>
      <c r="O6" s="61"/>
      <c r="P6" s="61"/>
      <c r="Q6" s="61"/>
      <c r="R6" s="61"/>
      <c r="S6" s="61"/>
      <c r="T6" s="61"/>
      <c r="U6" s="61"/>
      <c r="V6" s="1"/>
      <c r="W6" s="1"/>
      <c r="X6" s="1"/>
      <c r="Y6" s="1"/>
      <c r="Z6" s="1"/>
    </row>
    <row r="7" spans="1:26" ht="32.450000000000003" customHeight="1" x14ac:dyDescent="0.2">
      <c r="A7" s="63" t="s">
        <v>4</v>
      </c>
      <c r="B7" s="61"/>
      <c r="C7" s="61"/>
      <c r="D7" s="61"/>
      <c r="E7" s="61"/>
      <c r="F7" s="61"/>
      <c r="G7" s="61"/>
      <c r="H7" s="61"/>
      <c r="I7" s="61"/>
      <c r="J7" s="61"/>
      <c r="K7" s="61"/>
      <c r="L7" s="61"/>
      <c r="M7" s="61"/>
      <c r="N7" s="61"/>
      <c r="O7" s="61"/>
      <c r="P7" s="61"/>
      <c r="Q7" s="61"/>
      <c r="R7" s="61"/>
      <c r="S7" s="61"/>
      <c r="T7" s="61"/>
      <c r="U7" s="61"/>
      <c r="V7" s="1"/>
      <c r="W7" s="1"/>
      <c r="X7" s="1"/>
      <c r="Y7" s="1"/>
      <c r="Z7" s="1"/>
    </row>
    <row r="8" spans="1:26" ht="12.75" customHeight="1" x14ac:dyDescent="0.2">
      <c r="A8" s="62" t="s">
        <v>5</v>
      </c>
      <c r="B8" s="61"/>
      <c r="C8" s="61"/>
      <c r="D8" s="61"/>
      <c r="E8" s="61"/>
      <c r="F8" s="61"/>
      <c r="G8" s="61"/>
      <c r="H8" s="61"/>
      <c r="I8" s="61"/>
      <c r="J8" s="61"/>
      <c r="K8" s="61"/>
      <c r="L8" s="61"/>
      <c r="M8" s="61"/>
      <c r="N8" s="61"/>
      <c r="O8" s="61"/>
      <c r="P8" s="61"/>
      <c r="Q8" s="61"/>
      <c r="R8" s="61"/>
      <c r="S8" s="61"/>
      <c r="T8" s="61"/>
      <c r="U8" s="61"/>
      <c r="V8" s="1"/>
      <c r="W8" s="1"/>
      <c r="X8" s="1"/>
      <c r="Y8" s="1"/>
      <c r="Z8" s="1"/>
    </row>
    <row r="9" spans="1:26" ht="24" customHeight="1" x14ac:dyDescent="0.2">
      <c r="A9" s="63" t="s">
        <v>6</v>
      </c>
      <c r="B9" s="61"/>
      <c r="C9" s="61"/>
      <c r="D9" s="61"/>
      <c r="E9" s="61"/>
      <c r="F9" s="61"/>
      <c r="G9" s="61"/>
      <c r="H9" s="61"/>
      <c r="I9" s="61"/>
      <c r="J9" s="61"/>
      <c r="K9" s="61"/>
      <c r="L9" s="61"/>
      <c r="M9" s="61"/>
      <c r="N9" s="61"/>
      <c r="O9" s="61"/>
      <c r="P9" s="61"/>
      <c r="Q9" s="61"/>
      <c r="R9" s="61"/>
      <c r="S9" s="61"/>
      <c r="T9" s="61"/>
      <c r="U9" s="61"/>
      <c r="V9" s="1"/>
      <c r="W9" s="1"/>
      <c r="X9" s="1"/>
      <c r="Y9" s="1"/>
      <c r="Z9" s="1"/>
    </row>
    <row r="10" spans="1:26" ht="12.75" customHeight="1" x14ac:dyDescent="0.2">
      <c r="A10" s="62" t="s">
        <v>7</v>
      </c>
      <c r="B10" s="61"/>
      <c r="C10" s="61"/>
      <c r="D10" s="61"/>
      <c r="E10" s="61"/>
      <c r="F10" s="61"/>
      <c r="G10" s="61"/>
      <c r="H10" s="61"/>
      <c r="I10" s="61"/>
      <c r="J10" s="61"/>
      <c r="K10" s="61"/>
      <c r="L10" s="61"/>
      <c r="M10" s="61"/>
      <c r="N10" s="61"/>
      <c r="O10" s="61"/>
      <c r="P10" s="61"/>
      <c r="Q10" s="61"/>
      <c r="R10" s="61"/>
      <c r="S10" s="61"/>
      <c r="T10" s="61"/>
      <c r="U10" s="61"/>
      <c r="V10" s="1"/>
      <c r="W10" s="1"/>
      <c r="X10" s="1"/>
      <c r="Y10" s="1"/>
      <c r="Z10" s="1"/>
    </row>
    <row r="11" spans="1:26" ht="18" customHeight="1" x14ac:dyDescent="0.2">
      <c r="A11" s="63" t="s">
        <v>8</v>
      </c>
      <c r="B11" s="61"/>
      <c r="C11" s="61"/>
      <c r="D11" s="61"/>
      <c r="E11" s="61"/>
      <c r="F11" s="61"/>
      <c r="G11" s="61"/>
      <c r="H11" s="61"/>
      <c r="I11" s="61"/>
      <c r="J11" s="61"/>
      <c r="K11" s="61"/>
      <c r="L11" s="61"/>
      <c r="M11" s="61"/>
      <c r="N11" s="61"/>
      <c r="O11" s="61"/>
      <c r="P11" s="61"/>
      <c r="Q11" s="61"/>
      <c r="R11" s="61"/>
      <c r="S11" s="61"/>
      <c r="T11" s="61"/>
      <c r="U11" s="61"/>
      <c r="V11" s="1"/>
      <c r="W11" s="1"/>
      <c r="X11" s="1"/>
      <c r="Y11" s="1"/>
      <c r="Z11" s="1"/>
    </row>
    <row r="12" spans="1:26" ht="24" customHeight="1" x14ac:dyDescent="0.2">
      <c r="A12" s="65" t="s">
        <v>9</v>
      </c>
      <c r="B12" s="39"/>
      <c r="C12" s="39"/>
      <c r="D12" s="39"/>
      <c r="E12" s="39"/>
      <c r="F12" s="39"/>
      <c r="G12" s="39"/>
      <c r="H12" s="39"/>
      <c r="I12" s="39"/>
      <c r="J12" s="39"/>
      <c r="K12" s="39"/>
      <c r="L12" s="39"/>
      <c r="M12" s="39"/>
      <c r="N12" s="39"/>
      <c r="O12" s="39"/>
      <c r="P12" s="39"/>
      <c r="Q12" s="39"/>
      <c r="R12" s="39"/>
      <c r="S12" s="39"/>
      <c r="T12" s="39"/>
      <c r="U12" s="18"/>
      <c r="V12" s="1"/>
      <c r="W12" s="1"/>
      <c r="X12" s="1"/>
      <c r="Y12" s="1"/>
      <c r="Z12" s="1"/>
    </row>
    <row r="13" spans="1:26" ht="16.5" customHeight="1" x14ac:dyDescent="0.2">
      <c r="A13" s="68" t="s">
        <v>10</v>
      </c>
      <c r="B13" s="28"/>
      <c r="C13" s="28"/>
      <c r="D13" s="41"/>
      <c r="E13" s="66" t="s">
        <v>11</v>
      </c>
      <c r="F13" s="28"/>
      <c r="G13" s="28"/>
      <c r="H13" s="28"/>
      <c r="I13" s="28"/>
      <c r="J13" s="28"/>
      <c r="K13" s="28"/>
      <c r="L13" s="28"/>
      <c r="M13" s="28"/>
      <c r="N13" s="28"/>
      <c r="O13" s="28"/>
      <c r="P13" s="28"/>
      <c r="Q13" s="28"/>
      <c r="R13" s="28"/>
      <c r="S13" s="28"/>
      <c r="T13" s="28"/>
      <c r="U13" s="41"/>
      <c r="V13" s="1"/>
      <c r="W13" s="1"/>
      <c r="X13" s="1"/>
      <c r="Y13" s="1"/>
      <c r="Z13" s="1"/>
    </row>
    <row r="14" spans="1:26" ht="12.75" customHeight="1" x14ac:dyDescent="0.2">
      <c r="A14" s="69" t="s">
        <v>12</v>
      </c>
      <c r="B14" s="73" t="s">
        <v>13</v>
      </c>
      <c r="C14" s="70" t="s">
        <v>14</v>
      </c>
      <c r="D14" s="38"/>
      <c r="E14" s="67" t="s">
        <v>15</v>
      </c>
      <c r="F14" s="67" t="s">
        <v>16</v>
      </c>
      <c r="G14" s="67" t="s">
        <v>17</v>
      </c>
      <c r="H14" s="67" t="s">
        <v>18</v>
      </c>
      <c r="I14" s="67" t="s">
        <v>19</v>
      </c>
      <c r="J14" s="67" t="s">
        <v>20</v>
      </c>
      <c r="K14" s="67" t="s">
        <v>21</v>
      </c>
      <c r="L14" s="67" t="s">
        <v>22</v>
      </c>
      <c r="M14" s="67" t="s">
        <v>23</v>
      </c>
      <c r="N14" s="67" t="s">
        <v>24</v>
      </c>
      <c r="O14" s="67" t="s">
        <v>25</v>
      </c>
      <c r="P14" s="67" t="s">
        <v>26</v>
      </c>
      <c r="Q14" s="70" t="s">
        <v>27</v>
      </c>
      <c r="R14" s="38"/>
      <c r="S14" s="74" t="s">
        <v>28</v>
      </c>
      <c r="T14" s="67" t="s">
        <v>29</v>
      </c>
      <c r="U14" s="67" t="s">
        <v>30</v>
      </c>
      <c r="V14" s="1"/>
      <c r="W14" s="1"/>
      <c r="X14" s="1"/>
      <c r="Y14" s="1"/>
      <c r="Z14" s="1"/>
    </row>
    <row r="15" spans="1:26" ht="12.75" customHeight="1" x14ac:dyDescent="0.2">
      <c r="A15" s="34"/>
      <c r="B15" s="34"/>
      <c r="C15" s="71"/>
      <c r="D15" s="54"/>
      <c r="E15" s="12"/>
      <c r="F15" s="12"/>
      <c r="G15" s="12"/>
      <c r="H15" s="12"/>
      <c r="I15" s="12"/>
      <c r="J15" s="12"/>
      <c r="K15" s="12"/>
      <c r="L15" s="12"/>
      <c r="M15" s="12"/>
      <c r="N15" s="12"/>
      <c r="O15" s="12"/>
      <c r="P15" s="12"/>
      <c r="Q15" s="71"/>
      <c r="R15" s="54"/>
      <c r="S15" s="34"/>
      <c r="T15" s="34"/>
      <c r="U15" s="34"/>
      <c r="V15" s="1"/>
      <c r="W15" s="1"/>
      <c r="X15" s="1"/>
      <c r="Y15" s="1"/>
      <c r="Z15" s="1"/>
    </row>
    <row r="16" spans="1:26" ht="13.5" customHeight="1" x14ac:dyDescent="0.2">
      <c r="A16" s="34"/>
      <c r="B16" s="34"/>
      <c r="C16" s="71"/>
      <c r="D16" s="54"/>
      <c r="E16" s="72" t="s">
        <v>31</v>
      </c>
      <c r="F16" s="37"/>
      <c r="G16" s="37"/>
      <c r="H16" s="37"/>
      <c r="I16" s="37"/>
      <c r="J16" s="37"/>
      <c r="K16" s="37"/>
      <c r="L16" s="37"/>
      <c r="M16" s="37"/>
      <c r="N16" s="37"/>
      <c r="O16" s="37"/>
      <c r="P16" s="37"/>
      <c r="Q16" s="71"/>
      <c r="R16" s="54"/>
      <c r="S16" s="34"/>
      <c r="T16" s="34"/>
      <c r="U16" s="34"/>
      <c r="V16" s="1"/>
      <c r="W16" s="1"/>
      <c r="X16" s="1"/>
      <c r="Y16" s="1"/>
      <c r="Z16" s="1"/>
    </row>
    <row r="17" spans="1:26" ht="20.100000000000001" customHeight="1" x14ac:dyDescent="0.2">
      <c r="A17" s="76" t="s">
        <v>32</v>
      </c>
      <c r="B17" s="22" t="s">
        <v>33</v>
      </c>
      <c r="C17" s="75" t="s">
        <v>34</v>
      </c>
      <c r="D17" s="2" t="s">
        <v>35</v>
      </c>
      <c r="E17" s="3">
        <v>1</v>
      </c>
      <c r="F17" s="3"/>
      <c r="G17" s="3"/>
      <c r="H17" s="3"/>
      <c r="I17" s="3"/>
      <c r="J17" s="3"/>
      <c r="K17" s="3"/>
      <c r="L17" s="3"/>
      <c r="M17" s="3"/>
      <c r="N17" s="3"/>
      <c r="O17" s="3"/>
      <c r="P17" s="3"/>
      <c r="Q17" s="20">
        <f>IFERROR(IF(COUNT(E17:P17)&lt;1,0,IF(COUNT(E18:P18)&gt;=COUNT(E17:P17),1,(COUNT(E18:P18)/COUNT(E17:P17)))),0)</f>
        <v>0</v>
      </c>
      <c r="R17" s="77">
        <f>AVERAGE(Q17:Q38)</f>
        <v>0</v>
      </c>
      <c r="S17" s="17" t="s">
        <v>114</v>
      </c>
      <c r="T17" s="19" t="s">
        <v>36</v>
      </c>
      <c r="U17" s="14"/>
      <c r="V17" s="1"/>
      <c r="W17" s="1"/>
      <c r="X17" s="1"/>
      <c r="Y17" s="1"/>
      <c r="Z17" s="1"/>
    </row>
    <row r="18" spans="1:26" ht="20.100000000000001" customHeight="1" x14ac:dyDescent="0.2">
      <c r="A18" s="34"/>
      <c r="B18" s="12"/>
      <c r="C18" s="12"/>
      <c r="D18" s="4" t="s">
        <v>37</v>
      </c>
      <c r="E18" s="3"/>
      <c r="F18" s="3"/>
      <c r="G18" s="3"/>
      <c r="H18" s="3"/>
      <c r="I18" s="3"/>
      <c r="J18" s="3"/>
      <c r="K18" s="3"/>
      <c r="L18" s="3"/>
      <c r="M18" s="3"/>
      <c r="N18" s="3"/>
      <c r="O18" s="3"/>
      <c r="P18" s="3"/>
      <c r="Q18" s="21"/>
      <c r="R18" s="77"/>
      <c r="S18" s="18"/>
      <c r="T18" s="12"/>
      <c r="U18" s="12"/>
      <c r="V18" s="1"/>
      <c r="W18" s="1"/>
      <c r="X18" s="1"/>
      <c r="Y18" s="1"/>
      <c r="Z18" s="1"/>
    </row>
    <row r="19" spans="1:26" ht="20.100000000000001" customHeight="1" x14ac:dyDescent="0.2">
      <c r="A19" s="34"/>
      <c r="B19" s="22" t="s">
        <v>33</v>
      </c>
      <c r="C19" s="23" t="s">
        <v>39</v>
      </c>
      <c r="D19" s="2" t="s">
        <v>35</v>
      </c>
      <c r="E19" s="3">
        <v>1</v>
      </c>
      <c r="F19" s="3"/>
      <c r="G19" s="3"/>
      <c r="H19" s="3"/>
      <c r="I19" s="3"/>
      <c r="J19" s="3"/>
      <c r="K19" s="3"/>
      <c r="L19" s="3"/>
      <c r="M19" s="3"/>
      <c r="N19" s="3"/>
      <c r="O19" s="3"/>
      <c r="P19" s="3"/>
      <c r="Q19" s="20">
        <f>IFERROR(IF(COUNT(E19:P19)&lt;1,0,IF(COUNT(E20:P20)&gt;=COUNT(E19:P19),1,(COUNT(E20:P20)/COUNT(E19:P19)))),0)</f>
        <v>0</v>
      </c>
      <c r="R19" s="77"/>
      <c r="S19" s="17" t="s">
        <v>115</v>
      </c>
      <c r="T19" s="19" t="s">
        <v>40</v>
      </c>
      <c r="U19" s="16"/>
      <c r="V19" s="1"/>
      <c r="W19" s="1"/>
      <c r="X19" s="1"/>
      <c r="Y19" s="1"/>
      <c r="Z19" s="1"/>
    </row>
    <row r="20" spans="1:26" ht="20.100000000000001" customHeight="1" x14ac:dyDescent="0.2">
      <c r="A20" s="34"/>
      <c r="B20" s="12"/>
      <c r="C20" s="12"/>
      <c r="D20" s="4" t="s">
        <v>37</v>
      </c>
      <c r="E20" s="3"/>
      <c r="F20" s="3"/>
      <c r="G20" s="3"/>
      <c r="H20" s="3"/>
      <c r="I20" s="3"/>
      <c r="J20" s="3"/>
      <c r="K20" s="3"/>
      <c r="L20" s="3"/>
      <c r="M20" s="3"/>
      <c r="N20" s="3"/>
      <c r="O20" s="3"/>
      <c r="P20" s="3"/>
      <c r="Q20" s="21"/>
      <c r="R20" s="77"/>
      <c r="S20" s="18"/>
      <c r="T20" s="12"/>
      <c r="U20" s="12"/>
      <c r="V20" s="1"/>
      <c r="W20" s="1"/>
      <c r="X20" s="1"/>
      <c r="Y20" s="1"/>
      <c r="Z20" s="1"/>
    </row>
    <row r="21" spans="1:26" ht="20.100000000000001" customHeight="1" x14ac:dyDescent="0.2">
      <c r="A21" s="34"/>
      <c r="B21" s="22" t="s">
        <v>38</v>
      </c>
      <c r="C21" s="23" t="s">
        <v>41</v>
      </c>
      <c r="D21" s="2" t="s">
        <v>35</v>
      </c>
      <c r="E21" s="3">
        <v>1</v>
      </c>
      <c r="F21" s="3"/>
      <c r="G21" s="3"/>
      <c r="H21" s="3"/>
      <c r="I21" s="3"/>
      <c r="J21" s="3"/>
      <c r="K21" s="3"/>
      <c r="L21" s="3"/>
      <c r="M21" s="3"/>
      <c r="N21" s="3"/>
      <c r="O21" s="3"/>
      <c r="P21" s="3"/>
      <c r="Q21" s="20">
        <f>IFERROR(IF(COUNT(E21:P21)&lt;1,0,IF(COUNT(E22:P22)&gt;=COUNT(E21:P21),1,(COUNT(E22:P22)/COUNT(E21:P21)))),0)</f>
        <v>0</v>
      </c>
      <c r="R21" s="77"/>
      <c r="S21" s="17" t="s">
        <v>117</v>
      </c>
      <c r="T21" s="19" t="s">
        <v>40</v>
      </c>
      <c r="U21" s="16"/>
      <c r="V21" s="1"/>
      <c r="W21" s="1"/>
      <c r="X21" s="1"/>
      <c r="Y21" s="1"/>
      <c r="Z21" s="1"/>
    </row>
    <row r="22" spans="1:26" ht="20.100000000000001" customHeight="1" x14ac:dyDescent="0.2">
      <c r="A22" s="34"/>
      <c r="B22" s="12"/>
      <c r="C22" s="12"/>
      <c r="D22" s="4" t="s">
        <v>37</v>
      </c>
      <c r="E22" s="3"/>
      <c r="F22" s="3"/>
      <c r="G22" s="3"/>
      <c r="H22" s="3"/>
      <c r="I22" s="3"/>
      <c r="J22" s="3"/>
      <c r="K22" s="3"/>
      <c r="L22" s="3"/>
      <c r="M22" s="3"/>
      <c r="N22" s="3"/>
      <c r="O22" s="3"/>
      <c r="P22" s="3"/>
      <c r="Q22" s="21"/>
      <c r="R22" s="77"/>
      <c r="S22" s="18"/>
      <c r="T22" s="12"/>
      <c r="U22" s="12"/>
      <c r="V22" s="1"/>
      <c r="W22" s="1"/>
      <c r="X22" s="1"/>
      <c r="Y22" s="1"/>
      <c r="Z22" s="1"/>
    </row>
    <row r="23" spans="1:26" ht="20.100000000000001" customHeight="1" x14ac:dyDescent="0.2">
      <c r="A23" s="34"/>
      <c r="B23" s="22" t="s">
        <v>38</v>
      </c>
      <c r="C23" s="23" t="s">
        <v>42</v>
      </c>
      <c r="D23" s="2" t="s">
        <v>35</v>
      </c>
      <c r="E23" s="3">
        <v>1</v>
      </c>
      <c r="F23" s="3">
        <v>1</v>
      </c>
      <c r="G23" s="3">
        <v>1</v>
      </c>
      <c r="H23" s="3">
        <v>1</v>
      </c>
      <c r="I23" s="3">
        <v>1</v>
      </c>
      <c r="J23" s="3">
        <v>1</v>
      </c>
      <c r="K23" s="3">
        <v>1</v>
      </c>
      <c r="L23" s="3">
        <v>1</v>
      </c>
      <c r="M23" s="3">
        <v>1</v>
      </c>
      <c r="N23" s="3">
        <v>1</v>
      </c>
      <c r="O23" s="3">
        <v>1</v>
      </c>
      <c r="P23" s="3">
        <v>1</v>
      </c>
      <c r="Q23" s="20">
        <f>IFERROR(IF(COUNT(E23:P23)&lt;1,0,IF(COUNT(E24:P24)&gt;=COUNT(E23:P23),1,(COUNT(E24:P24)/COUNT(E23:P23)))),0)</f>
        <v>0</v>
      </c>
      <c r="R23" s="77"/>
      <c r="S23" s="17" t="s">
        <v>116</v>
      </c>
      <c r="T23" s="19" t="s">
        <v>40</v>
      </c>
      <c r="U23" s="16"/>
      <c r="V23" s="1"/>
      <c r="W23" s="1"/>
      <c r="X23" s="1"/>
      <c r="Y23" s="1"/>
      <c r="Z23" s="1"/>
    </row>
    <row r="24" spans="1:26" ht="20.100000000000001" customHeight="1" x14ac:dyDescent="0.2">
      <c r="A24" s="34"/>
      <c r="B24" s="12"/>
      <c r="C24" s="12"/>
      <c r="D24" s="4" t="s">
        <v>37</v>
      </c>
      <c r="E24" s="3"/>
      <c r="F24" s="3"/>
      <c r="G24" s="3"/>
      <c r="H24" s="3"/>
      <c r="I24" s="3"/>
      <c r="J24" s="3"/>
      <c r="K24" s="3"/>
      <c r="L24" s="3"/>
      <c r="M24" s="3"/>
      <c r="N24" s="3"/>
      <c r="O24" s="3"/>
      <c r="P24" s="3"/>
      <c r="Q24" s="21"/>
      <c r="R24" s="77"/>
      <c r="S24" s="18"/>
      <c r="T24" s="12"/>
      <c r="U24" s="12"/>
      <c r="V24" s="1"/>
      <c r="W24" s="1"/>
      <c r="X24" s="1"/>
      <c r="Y24" s="1"/>
      <c r="Z24" s="1"/>
    </row>
    <row r="25" spans="1:26" ht="20.100000000000001" customHeight="1" x14ac:dyDescent="0.2">
      <c r="A25" s="34"/>
      <c r="B25" s="22" t="s">
        <v>108</v>
      </c>
      <c r="C25" s="23" t="s">
        <v>43</v>
      </c>
      <c r="D25" s="2" t="s">
        <v>35</v>
      </c>
      <c r="E25" s="3"/>
      <c r="F25" s="3"/>
      <c r="G25" s="3"/>
      <c r="H25" s="3"/>
      <c r="I25" s="3"/>
      <c r="J25" s="3">
        <v>1</v>
      </c>
      <c r="K25" s="3"/>
      <c r="L25" s="3"/>
      <c r="M25" s="3"/>
      <c r="N25" s="3"/>
      <c r="O25" s="3"/>
      <c r="P25" s="3"/>
      <c r="Q25" s="20">
        <f>IFERROR(IF(COUNT(E25:P25)&lt;1,0,IF(COUNT(E26:P26)&gt;=COUNT(E25:P25),1,(COUNT(E26:P26)/COUNT(E25:P25)))),0)</f>
        <v>0</v>
      </c>
      <c r="R25" s="77"/>
      <c r="S25" s="17" t="s">
        <v>118</v>
      </c>
      <c r="T25" s="19" t="s">
        <v>40</v>
      </c>
      <c r="U25" s="16"/>
      <c r="V25" s="1"/>
      <c r="W25" s="1"/>
      <c r="X25" s="1"/>
      <c r="Y25" s="1"/>
      <c r="Z25" s="1"/>
    </row>
    <row r="26" spans="1:26" ht="20.100000000000001" customHeight="1" x14ac:dyDescent="0.2">
      <c r="A26" s="34"/>
      <c r="B26" s="12"/>
      <c r="C26" s="12"/>
      <c r="D26" s="4" t="s">
        <v>37</v>
      </c>
      <c r="E26" s="3"/>
      <c r="F26" s="3"/>
      <c r="G26" s="3"/>
      <c r="H26" s="3"/>
      <c r="I26" s="3"/>
      <c r="J26" s="3"/>
      <c r="K26" s="3"/>
      <c r="L26" s="3"/>
      <c r="M26" s="3"/>
      <c r="N26" s="3"/>
      <c r="O26" s="3"/>
      <c r="P26" s="3"/>
      <c r="Q26" s="21"/>
      <c r="R26" s="77"/>
      <c r="S26" s="18"/>
      <c r="T26" s="12"/>
      <c r="U26" s="12"/>
      <c r="V26" s="1"/>
      <c r="W26" s="1"/>
      <c r="X26" s="1"/>
      <c r="Y26" s="1"/>
      <c r="Z26" s="1"/>
    </row>
    <row r="27" spans="1:26" ht="20.100000000000001" customHeight="1" x14ac:dyDescent="0.2">
      <c r="A27" s="34"/>
      <c r="B27" s="22" t="s">
        <v>108</v>
      </c>
      <c r="C27" s="23" t="s">
        <v>44</v>
      </c>
      <c r="D27" s="2" t="s">
        <v>35</v>
      </c>
      <c r="E27" s="3"/>
      <c r="F27" s="3"/>
      <c r="G27" s="3"/>
      <c r="H27" s="3"/>
      <c r="I27" s="3"/>
      <c r="J27" s="3">
        <v>1</v>
      </c>
      <c r="K27" s="3"/>
      <c r="L27" s="3"/>
      <c r="M27" s="3"/>
      <c r="N27" s="3"/>
      <c r="O27" s="3"/>
      <c r="P27" s="3"/>
      <c r="Q27" s="20">
        <f>IFERROR(IF(COUNT(E27:P27)&lt;1,0,IF(COUNT(E28:P28)&gt;=COUNT(E27:P27),1,(COUNT(E28:P28)/COUNT(E27:P27)))),0)</f>
        <v>0</v>
      </c>
      <c r="R27" s="77"/>
      <c r="S27" s="17" t="s">
        <v>119</v>
      </c>
      <c r="T27" s="19" t="s">
        <v>40</v>
      </c>
      <c r="U27" s="16"/>
      <c r="V27" s="1"/>
      <c r="W27" s="1"/>
      <c r="X27" s="1"/>
      <c r="Y27" s="1"/>
      <c r="Z27" s="1"/>
    </row>
    <row r="28" spans="1:26" ht="20.100000000000001" customHeight="1" x14ac:dyDescent="0.2">
      <c r="A28" s="34"/>
      <c r="B28" s="12"/>
      <c r="C28" s="12"/>
      <c r="D28" s="4" t="s">
        <v>37</v>
      </c>
      <c r="E28" s="3"/>
      <c r="F28" s="3"/>
      <c r="G28" s="3"/>
      <c r="H28" s="3"/>
      <c r="I28" s="3"/>
      <c r="J28" s="3"/>
      <c r="K28" s="3"/>
      <c r="L28" s="3"/>
      <c r="M28" s="3"/>
      <c r="N28" s="3"/>
      <c r="O28" s="3"/>
      <c r="P28" s="3"/>
      <c r="Q28" s="21"/>
      <c r="R28" s="77"/>
      <c r="S28" s="18"/>
      <c r="T28" s="12"/>
      <c r="U28" s="12"/>
      <c r="V28" s="1"/>
      <c r="W28" s="1"/>
      <c r="X28" s="1"/>
      <c r="Y28" s="1"/>
      <c r="Z28" s="1"/>
    </row>
    <row r="29" spans="1:26" ht="20.100000000000001" customHeight="1" x14ac:dyDescent="0.2">
      <c r="A29" s="34"/>
      <c r="B29" s="22" t="s">
        <v>38</v>
      </c>
      <c r="C29" s="23" t="s">
        <v>45</v>
      </c>
      <c r="D29" s="2" t="s">
        <v>35</v>
      </c>
      <c r="E29" s="3"/>
      <c r="F29" s="3">
        <v>1</v>
      </c>
      <c r="G29" s="3"/>
      <c r="H29" s="3"/>
      <c r="I29" s="3"/>
      <c r="J29" s="3"/>
      <c r="K29" s="3"/>
      <c r="L29" s="3"/>
      <c r="M29" s="3"/>
      <c r="N29" s="3"/>
      <c r="O29" s="3"/>
      <c r="P29" s="3"/>
      <c r="Q29" s="20">
        <f>IFERROR(IF(COUNT(E29:P29)&lt;1,0,IF(COUNT(E30:P30)&gt;=COUNT(E29:P29),1,(COUNT(E30:P30)/COUNT(E29:P29)))),0)</f>
        <v>0</v>
      </c>
      <c r="R29" s="77"/>
      <c r="S29" s="17" t="s">
        <v>120</v>
      </c>
      <c r="T29" s="19" t="s">
        <v>40</v>
      </c>
      <c r="U29" s="5"/>
      <c r="V29" s="1"/>
      <c r="W29" s="1"/>
      <c r="X29" s="1"/>
      <c r="Y29" s="1"/>
      <c r="Z29" s="1"/>
    </row>
    <row r="30" spans="1:26" ht="20.100000000000001" customHeight="1" x14ac:dyDescent="0.2">
      <c r="A30" s="34"/>
      <c r="B30" s="12"/>
      <c r="C30" s="12"/>
      <c r="D30" s="4" t="s">
        <v>37</v>
      </c>
      <c r="E30" s="3"/>
      <c r="F30" s="3"/>
      <c r="G30" s="3"/>
      <c r="H30" s="3"/>
      <c r="I30" s="3"/>
      <c r="J30" s="3"/>
      <c r="K30" s="3"/>
      <c r="L30" s="3"/>
      <c r="M30" s="3"/>
      <c r="N30" s="3"/>
      <c r="O30" s="3"/>
      <c r="P30" s="3"/>
      <c r="Q30" s="21"/>
      <c r="R30" s="77"/>
      <c r="S30" s="18"/>
      <c r="T30" s="12"/>
      <c r="U30" s="5"/>
      <c r="V30" s="1"/>
      <c r="W30" s="1"/>
      <c r="X30" s="1"/>
      <c r="Y30" s="1"/>
      <c r="Z30" s="1"/>
    </row>
    <row r="31" spans="1:26" ht="20.100000000000001" customHeight="1" x14ac:dyDescent="0.2">
      <c r="A31" s="34"/>
      <c r="B31" s="22" t="s">
        <v>38</v>
      </c>
      <c r="C31" s="23" t="s">
        <v>46</v>
      </c>
      <c r="D31" s="2" t="s">
        <v>35</v>
      </c>
      <c r="E31" s="3"/>
      <c r="F31" s="3">
        <v>1</v>
      </c>
      <c r="G31" s="3"/>
      <c r="H31" s="3"/>
      <c r="I31" s="3"/>
      <c r="J31" s="3"/>
      <c r="K31" s="3"/>
      <c r="L31" s="3"/>
      <c r="M31" s="3"/>
      <c r="N31" s="3"/>
      <c r="O31" s="3"/>
      <c r="P31" s="3"/>
      <c r="Q31" s="20">
        <f>IFERROR(IF(COUNT(E31:P31)&lt;1,0,IF(COUNT(E32:P32)&gt;=COUNT(E31:P31),1,(COUNT(E32:P32)/COUNT(E31:P31)))),0)</f>
        <v>0</v>
      </c>
      <c r="R31" s="77"/>
      <c r="S31" s="17" t="s">
        <v>121</v>
      </c>
      <c r="T31" s="19" t="s">
        <v>40</v>
      </c>
      <c r="U31" s="16"/>
      <c r="V31" s="1"/>
      <c r="W31" s="1"/>
      <c r="X31" s="1"/>
      <c r="Y31" s="1"/>
      <c r="Z31" s="1"/>
    </row>
    <row r="32" spans="1:26" ht="20.100000000000001" customHeight="1" x14ac:dyDescent="0.2">
      <c r="A32" s="34"/>
      <c r="B32" s="12"/>
      <c r="C32" s="12"/>
      <c r="D32" s="4" t="s">
        <v>37</v>
      </c>
      <c r="E32" s="3"/>
      <c r="F32" s="3"/>
      <c r="G32" s="3"/>
      <c r="H32" s="3"/>
      <c r="I32" s="3"/>
      <c r="J32" s="3"/>
      <c r="K32" s="3"/>
      <c r="L32" s="3"/>
      <c r="M32" s="3"/>
      <c r="N32" s="3"/>
      <c r="O32" s="3"/>
      <c r="P32" s="3"/>
      <c r="Q32" s="21"/>
      <c r="R32" s="77"/>
      <c r="S32" s="18"/>
      <c r="T32" s="12"/>
      <c r="U32" s="12"/>
      <c r="V32" s="1"/>
      <c r="W32" s="1"/>
      <c r="X32" s="1"/>
      <c r="Y32" s="1"/>
      <c r="Z32" s="1"/>
    </row>
    <row r="33" spans="1:26" ht="26.45" customHeight="1" x14ac:dyDescent="0.2">
      <c r="A33" s="34"/>
      <c r="B33" s="22" t="s">
        <v>108</v>
      </c>
      <c r="C33" s="23" t="s">
        <v>47</v>
      </c>
      <c r="D33" s="2" t="s">
        <v>35</v>
      </c>
      <c r="E33" s="3"/>
      <c r="F33" s="3"/>
      <c r="G33" s="3"/>
      <c r="H33" s="3"/>
      <c r="I33" s="3">
        <v>1</v>
      </c>
      <c r="J33" s="3"/>
      <c r="K33" s="3"/>
      <c r="L33" s="3"/>
      <c r="M33" s="3"/>
      <c r="N33" s="3"/>
      <c r="O33" s="3"/>
      <c r="P33" s="3"/>
      <c r="Q33" s="20">
        <f>IFERROR(IF(COUNT(E33:P33)&lt;1,0,IF(COUNT(E34:P34)&gt;=COUNT(E33:P33),1,(COUNT(E34:P34)/COUNT(E33:P33)))),0)</f>
        <v>0</v>
      </c>
      <c r="R33" s="77"/>
      <c r="S33" s="17" t="s">
        <v>122</v>
      </c>
      <c r="T33" s="19" t="s">
        <v>40</v>
      </c>
      <c r="U33" s="5"/>
      <c r="V33" s="1"/>
      <c r="W33" s="1"/>
      <c r="X33" s="1"/>
      <c r="Y33" s="1"/>
      <c r="Z33" s="1"/>
    </row>
    <row r="34" spans="1:26" ht="24" customHeight="1" x14ac:dyDescent="0.2">
      <c r="A34" s="34"/>
      <c r="B34" s="12"/>
      <c r="C34" s="12"/>
      <c r="D34" s="4" t="s">
        <v>37</v>
      </c>
      <c r="E34" s="3"/>
      <c r="F34" s="3"/>
      <c r="G34" s="3"/>
      <c r="H34" s="3"/>
      <c r="I34" s="3"/>
      <c r="J34" s="3"/>
      <c r="K34" s="3"/>
      <c r="L34" s="3"/>
      <c r="M34" s="3"/>
      <c r="N34" s="3"/>
      <c r="O34" s="3"/>
      <c r="P34" s="3"/>
      <c r="Q34" s="21"/>
      <c r="R34" s="77"/>
      <c r="S34" s="18"/>
      <c r="T34" s="12"/>
      <c r="U34" s="5"/>
      <c r="V34" s="1"/>
      <c r="W34" s="1"/>
      <c r="X34" s="1"/>
      <c r="Y34" s="1"/>
      <c r="Z34" s="1"/>
    </row>
    <row r="35" spans="1:26" ht="20.100000000000001" customHeight="1" x14ac:dyDescent="0.2">
      <c r="A35" s="34"/>
      <c r="B35" s="22" t="s">
        <v>109</v>
      </c>
      <c r="C35" s="23" t="s">
        <v>48</v>
      </c>
      <c r="D35" s="2" t="s">
        <v>35</v>
      </c>
      <c r="E35" s="3">
        <v>1</v>
      </c>
      <c r="F35" s="3">
        <v>1</v>
      </c>
      <c r="G35" s="3">
        <v>1</v>
      </c>
      <c r="H35" s="3">
        <v>1</v>
      </c>
      <c r="I35" s="3">
        <v>1</v>
      </c>
      <c r="J35" s="3">
        <v>1</v>
      </c>
      <c r="K35" s="3">
        <v>1</v>
      </c>
      <c r="L35" s="3">
        <v>1</v>
      </c>
      <c r="M35" s="3">
        <v>1</v>
      </c>
      <c r="N35" s="3">
        <v>1</v>
      </c>
      <c r="O35" s="3">
        <v>1</v>
      </c>
      <c r="P35" s="3">
        <v>1</v>
      </c>
      <c r="Q35" s="20">
        <f>IFERROR(IF(COUNT(E35:P35)&lt;1,0,IF(COUNT(E36:P36)&gt;=COUNT(E35:P35),1,(COUNT(E36:P36)/COUNT(E35:P35)))),0)</f>
        <v>0</v>
      </c>
      <c r="R35" s="77"/>
      <c r="S35" s="17" t="s">
        <v>124</v>
      </c>
      <c r="T35" s="19" t="s">
        <v>40</v>
      </c>
      <c r="U35" s="16"/>
      <c r="V35" s="1"/>
      <c r="W35" s="1"/>
      <c r="X35" s="1"/>
      <c r="Y35" s="1"/>
      <c r="Z35" s="1"/>
    </row>
    <row r="36" spans="1:26" ht="20.100000000000001" customHeight="1" x14ac:dyDescent="0.2">
      <c r="A36" s="34"/>
      <c r="B36" s="12"/>
      <c r="C36" s="12"/>
      <c r="D36" s="4" t="s">
        <v>37</v>
      </c>
      <c r="E36" s="3"/>
      <c r="F36" s="3"/>
      <c r="G36" s="3"/>
      <c r="H36" s="3"/>
      <c r="I36" s="3"/>
      <c r="J36" s="3"/>
      <c r="K36" s="3"/>
      <c r="L36" s="3"/>
      <c r="M36" s="3"/>
      <c r="N36" s="3"/>
      <c r="O36" s="3"/>
      <c r="P36" s="3"/>
      <c r="Q36" s="21"/>
      <c r="R36" s="77"/>
      <c r="S36" s="18"/>
      <c r="T36" s="12"/>
      <c r="U36" s="12"/>
      <c r="V36" s="1"/>
      <c r="W36" s="1"/>
      <c r="X36" s="1"/>
      <c r="Y36" s="1"/>
      <c r="Z36" s="1"/>
    </row>
    <row r="37" spans="1:26" ht="20.100000000000001" customHeight="1" x14ac:dyDescent="0.2">
      <c r="A37" s="34"/>
      <c r="B37" s="22" t="s">
        <v>110</v>
      </c>
      <c r="C37" s="23" t="s">
        <v>49</v>
      </c>
      <c r="D37" s="2" t="s">
        <v>35</v>
      </c>
      <c r="E37" s="3"/>
      <c r="F37" s="3"/>
      <c r="G37" s="3">
        <v>1</v>
      </c>
      <c r="H37" s="3"/>
      <c r="I37" s="3"/>
      <c r="J37" s="3"/>
      <c r="K37" s="3"/>
      <c r="L37" s="3"/>
      <c r="M37" s="3"/>
      <c r="N37" s="3"/>
      <c r="O37" s="3"/>
      <c r="P37" s="3"/>
      <c r="Q37" s="20">
        <f>IFERROR(IF(COUNT(E37:P37)&lt;1,0,IF(COUNT(E38:P38)&gt;=COUNT(E37:P37),1,(COUNT(E38:P38)/COUNT(E37:P37)))),0)</f>
        <v>0</v>
      </c>
      <c r="R37" s="77"/>
      <c r="S37" s="17" t="s">
        <v>123</v>
      </c>
      <c r="T37" s="19" t="s">
        <v>40</v>
      </c>
      <c r="U37" s="5"/>
      <c r="V37" s="1"/>
      <c r="W37" s="1"/>
      <c r="X37" s="1"/>
      <c r="Y37" s="1"/>
      <c r="Z37" s="1"/>
    </row>
    <row r="38" spans="1:26" ht="20.100000000000001" customHeight="1" x14ac:dyDescent="0.2">
      <c r="A38" s="12"/>
      <c r="B38" s="12"/>
      <c r="C38" s="12"/>
      <c r="D38" s="4" t="s">
        <v>37</v>
      </c>
      <c r="E38" s="3"/>
      <c r="F38" s="3"/>
      <c r="G38" s="3"/>
      <c r="H38" s="3"/>
      <c r="I38" s="3"/>
      <c r="J38" s="3"/>
      <c r="K38" s="3"/>
      <c r="L38" s="3"/>
      <c r="M38" s="3"/>
      <c r="N38" s="3"/>
      <c r="O38" s="3"/>
      <c r="P38" s="3"/>
      <c r="Q38" s="21"/>
      <c r="R38" s="77"/>
      <c r="S38" s="18"/>
      <c r="T38" s="12"/>
      <c r="U38" s="5"/>
      <c r="V38" s="1"/>
      <c r="W38" s="1"/>
      <c r="X38" s="1"/>
      <c r="Y38" s="1"/>
      <c r="Z38" s="1"/>
    </row>
    <row r="39" spans="1:26" ht="29.1" customHeight="1" x14ac:dyDescent="0.2">
      <c r="A39" s="81" t="s">
        <v>50</v>
      </c>
      <c r="B39" s="22" t="s">
        <v>33</v>
      </c>
      <c r="C39" s="23" t="s">
        <v>125</v>
      </c>
      <c r="D39" s="2" t="s">
        <v>35</v>
      </c>
      <c r="E39" s="3">
        <v>1</v>
      </c>
      <c r="F39" s="3"/>
      <c r="G39" s="3"/>
      <c r="H39" s="3"/>
      <c r="I39" s="3"/>
      <c r="J39" s="3"/>
      <c r="K39" s="3"/>
      <c r="L39" s="3"/>
      <c r="M39" s="3"/>
      <c r="N39" s="3"/>
      <c r="O39" s="3"/>
      <c r="P39" s="3"/>
      <c r="Q39" s="15">
        <f>IFERROR(IF(COUNT(E39:P39)&lt;1,0,IF(COUNT(E40:P40)&gt;=COUNT(E39:P39),1,(COUNT(E40:P40)/COUNT(E39:P39)))),0)</f>
        <v>0</v>
      </c>
      <c r="R39" s="78">
        <f>AVERAGE(Q39:Q86)</f>
        <v>0</v>
      </c>
      <c r="S39" s="11" t="s">
        <v>126</v>
      </c>
      <c r="T39" s="13" t="s">
        <v>51</v>
      </c>
      <c r="U39" s="16"/>
      <c r="V39" s="1"/>
      <c r="W39" s="1"/>
      <c r="X39" s="1"/>
      <c r="Y39" s="1"/>
      <c r="Z39" s="1"/>
    </row>
    <row r="40" spans="1:26" ht="25.5" customHeight="1" x14ac:dyDescent="0.2">
      <c r="A40" s="34"/>
      <c r="B40" s="12"/>
      <c r="C40" s="12"/>
      <c r="D40" s="4" t="s">
        <v>37</v>
      </c>
      <c r="E40" s="3"/>
      <c r="F40" s="3"/>
      <c r="G40" s="3"/>
      <c r="H40" s="3"/>
      <c r="I40" s="3"/>
      <c r="J40" s="3"/>
      <c r="K40" s="3"/>
      <c r="L40" s="3"/>
      <c r="M40" s="3"/>
      <c r="N40" s="3"/>
      <c r="O40" s="3"/>
      <c r="P40" s="3"/>
      <c r="Q40" s="12"/>
      <c r="R40" s="79"/>
      <c r="S40" s="12"/>
      <c r="T40" s="12"/>
      <c r="U40" s="12"/>
      <c r="V40" s="1"/>
      <c r="W40" s="1"/>
      <c r="X40" s="1"/>
      <c r="Y40" s="1"/>
      <c r="Z40" s="1"/>
    </row>
    <row r="41" spans="1:26" ht="20.100000000000001" customHeight="1" x14ac:dyDescent="0.2">
      <c r="A41" s="34"/>
      <c r="B41" s="22" t="s">
        <v>52</v>
      </c>
      <c r="C41" s="23" t="s">
        <v>53</v>
      </c>
      <c r="D41" s="2" t="s">
        <v>35</v>
      </c>
      <c r="E41" s="3"/>
      <c r="F41" s="3">
        <v>1</v>
      </c>
      <c r="G41" s="3"/>
      <c r="H41" s="3"/>
      <c r="I41" s="3"/>
      <c r="J41" s="3"/>
      <c r="K41" s="3"/>
      <c r="L41" s="3"/>
      <c r="M41" s="3"/>
      <c r="N41" s="3"/>
      <c r="O41" s="3"/>
      <c r="P41" s="3"/>
      <c r="Q41" s="15">
        <f>IFERROR(IF(COUNT(E41:P41)&lt;1,0,IF(COUNT(E42:P42)&gt;=COUNT(E41:P41),1,(COUNT(E42:P42)/COUNT(E41:P41)))),0)</f>
        <v>0</v>
      </c>
      <c r="R41" s="79"/>
      <c r="S41" s="11" t="s">
        <v>127</v>
      </c>
      <c r="T41" s="13" t="s">
        <v>51</v>
      </c>
      <c r="U41" s="16"/>
      <c r="V41" s="1"/>
      <c r="W41" s="1"/>
      <c r="X41" s="1"/>
      <c r="Y41" s="1"/>
      <c r="Z41" s="1"/>
    </row>
    <row r="42" spans="1:26" ht="20.100000000000001" customHeight="1" x14ac:dyDescent="0.2">
      <c r="A42" s="34"/>
      <c r="B42" s="12"/>
      <c r="C42" s="12"/>
      <c r="D42" s="4" t="s">
        <v>37</v>
      </c>
      <c r="E42" s="3"/>
      <c r="F42" s="3"/>
      <c r="G42" s="3"/>
      <c r="H42" s="3"/>
      <c r="I42" s="3"/>
      <c r="J42" s="3"/>
      <c r="K42" s="3"/>
      <c r="L42" s="3"/>
      <c r="M42" s="3"/>
      <c r="N42" s="3"/>
      <c r="O42" s="3"/>
      <c r="P42" s="3"/>
      <c r="Q42" s="12"/>
      <c r="R42" s="79"/>
      <c r="S42" s="12"/>
      <c r="T42" s="12"/>
      <c r="U42" s="12"/>
      <c r="V42" s="1"/>
      <c r="W42" s="1"/>
      <c r="X42" s="1"/>
      <c r="Y42" s="1"/>
      <c r="Z42" s="1"/>
    </row>
    <row r="43" spans="1:26" ht="20.100000000000001" customHeight="1" x14ac:dyDescent="0.2">
      <c r="A43" s="34"/>
      <c r="B43" s="22" t="s">
        <v>110</v>
      </c>
      <c r="C43" s="23" t="s">
        <v>55</v>
      </c>
      <c r="D43" s="2" t="s">
        <v>35</v>
      </c>
      <c r="E43" s="3"/>
      <c r="F43" s="3"/>
      <c r="G43" s="3">
        <v>1</v>
      </c>
      <c r="H43" s="3"/>
      <c r="I43" s="3"/>
      <c r="J43" s="3"/>
      <c r="K43" s="3"/>
      <c r="L43" s="3"/>
      <c r="M43" s="3"/>
      <c r="N43" s="3"/>
      <c r="O43" s="3"/>
      <c r="P43" s="3"/>
      <c r="Q43" s="15">
        <f>IFERROR(IF(COUNT(E43:P43)&lt;1,0,IF(COUNT(E44:P44)&gt;=COUNT(E43:P43),1,(COUNT(E44:P44)/COUNT(E43:P43)))),0)</f>
        <v>0</v>
      </c>
      <c r="R43" s="79"/>
      <c r="S43" s="11" t="s">
        <v>128</v>
      </c>
      <c r="T43" s="13" t="s">
        <v>51</v>
      </c>
      <c r="U43" s="14"/>
      <c r="V43" s="1"/>
      <c r="W43" s="1"/>
      <c r="X43" s="1"/>
      <c r="Y43" s="1"/>
      <c r="Z43" s="1"/>
    </row>
    <row r="44" spans="1:26" ht="20.100000000000001" customHeight="1" x14ac:dyDescent="0.2">
      <c r="A44" s="34"/>
      <c r="B44" s="12"/>
      <c r="C44" s="12"/>
      <c r="D44" s="4" t="s">
        <v>37</v>
      </c>
      <c r="E44" s="3"/>
      <c r="F44" s="3"/>
      <c r="G44" s="3"/>
      <c r="H44" s="3"/>
      <c r="I44" s="3"/>
      <c r="J44" s="3"/>
      <c r="K44" s="3"/>
      <c r="L44" s="3"/>
      <c r="M44" s="3"/>
      <c r="N44" s="3"/>
      <c r="O44" s="3"/>
      <c r="P44" s="3"/>
      <c r="Q44" s="12"/>
      <c r="R44" s="79"/>
      <c r="S44" s="12"/>
      <c r="T44" s="12"/>
      <c r="U44" s="12"/>
      <c r="V44" s="1"/>
      <c r="W44" s="1"/>
      <c r="X44" s="1"/>
      <c r="Y44" s="1"/>
      <c r="Z44" s="1"/>
    </row>
    <row r="45" spans="1:26" ht="20.100000000000001" customHeight="1" x14ac:dyDescent="0.2">
      <c r="A45" s="34"/>
      <c r="B45" s="22" t="s">
        <v>56</v>
      </c>
      <c r="C45" s="23" t="s">
        <v>57</v>
      </c>
      <c r="D45" s="2" t="s">
        <v>35</v>
      </c>
      <c r="E45" s="3"/>
      <c r="F45" s="3"/>
      <c r="G45" s="3"/>
      <c r="H45" s="3">
        <v>1</v>
      </c>
      <c r="I45" s="3"/>
      <c r="J45" s="3"/>
      <c r="K45" s="3"/>
      <c r="L45" s="3"/>
      <c r="M45" s="3"/>
      <c r="N45" s="3"/>
      <c r="O45" s="3"/>
      <c r="P45" s="3"/>
      <c r="Q45" s="15">
        <f>IFERROR(IF(COUNT(E45:P45)&lt;1,0,IF(COUNT(E46:P46)&gt;=COUNT(E45:P45),1,(COUNT(E46:P46)/COUNT(E45:P45)))),0)</f>
        <v>0</v>
      </c>
      <c r="R45" s="79"/>
      <c r="S45" s="11" t="s">
        <v>128</v>
      </c>
      <c r="T45" s="13" t="s">
        <v>51</v>
      </c>
      <c r="U45" s="16"/>
      <c r="V45" s="1"/>
      <c r="W45" s="1"/>
      <c r="X45" s="1"/>
      <c r="Y45" s="1"/>
      <c r="Z45" s="1"/>
    </row>
    <row r="46" spans="1:26" ht="20.100000000000001" customHeight="1" x14ac:dyDescent="0.2">
      <c r="A46" s="34"/>
      <c r="B46" s="12"/>
      <c r="C46" s="12"/>
      <c r="D46" s="4" t="s">
        <v>37</v>
      </c>
      <c r="E46" s="3"/>
      <c r="F46" s="3"/>
      <c r="G46" s="3"/>
      <c r="H46" s="6"/>
      <c r="I46" s="6"/>
      <c r="J46" s="3"/>
      <c r="K46" s="6"/>
      <c r="L46" s="6"/>
      <c r="M46" s="3"/>
      <c r="N46" s="6"/>
      <c r="O46" s="6"/>
      <c r="P46" s="3"/>
      <c r="Q46" s="12"/>
      <c r="R46" s="79"/>
      <c r="S46" s="12"/>
      <c r="T46" s="12"/>
      <c r="U46" s="12"/>
      <c r="V46" s="1"/>
      <c r="W46" s="1"/>
      <c r="X46" s="1"/>
      <c r="Y46" s="1"/>
      <c r="Z46" s="1"/>
    </row>
    <row r="47" spans="1:26" ht="20.100000000000001" customHeight="1" x14ac:dyDescent="0.2">
      <c r="A47" s="34"/>
      <c r="B47" s="22" t="s">
        <v>54</v>
      </c>
      <c r="C47" s="23" t="s">
        <v>58</v>
      </c>
      <c r="D47" s="2" t="s">
        <v>35</v>
      </c>
      <c r="E47" s="3"/>
      <c r="F47" s="3"/>
      <c r="G47" s="3"/>
      <c r="H47" s="3"/>
      <c r="I47" s="3">
        <v>1</v>
      </c>
      <c r="J47" s="3"/>
      <c r="K47" s="3"/>
      <c r="L47" s="3"/>
      <c r="M47" s="3"/>
      <c r="N47" s="3"/>
      <c r="O47" s="3"/>
      <c r="P47" s="3"/>
      <c r="Q47" s="15">
        <f>IFERROR(IF(COUNT(E47:P47)&lt;1,0,IF(COUNT(E48:P48)&gt;=COUNT(E47:P47),1,(COUNT(E48:P48)/COUNT(E47:P47)))),0)</f>
        <v>0</v>
      </c>
      <c r="R47" s="79"/>
      <c r="S47" s="11" t="s">
        <v>128</v>
      </c>
      <c r="T47" s="13" t="s">
        <v>51</v>
      </c>
      <c r="U47" s="16"/>
      <c r="V47" s="1"/>
      <c r="W47" s="1"/>
      <c r="X47" s="1"/>
      <c r="Y47" s="1"/>
      <c r="Z47" s="1"/>
    </row>
    <row r="48" spans="1:26" ht="20.100000000000001" customHeight="1" x14ac:dyDescent="0.2">
      <c r="A48" s="34"/>
      <c r="B48" s="12"/>
      <c r="C48" s="12"/>
      <c r="D48" s="4" t="s">
        <v>37</v>
      </c>
      <c r="E48" s="3"/>
      <c r="F48" s="3"/>
      <c r="G48" s="3"/>
      <c r="H48" s="3"/>
      <c r="I48" s="3"/>
      <c r="J48" s="3"/>
      <c r="K48" s="3"/>
      <c r="L48" s="3"/>
      <c r="M48" s="3"/>
      <c r="N48" s="3"/>
      <c r="O48" s="3"/>
      <c r="P48" s="3"/>
      <c r="Q48" s="12"/>
      <c r="R48" s="79"/>
      <c r="S48" s="12"/>
      <c r="T48" s="12"/>
      <c r="U48" s="12"/>
      <c r="V48" s="1"/>
      <c r="W48" s="1"/>
      <c r="X48" s="1"/>
      <c r="Y48" s="1"/>
      <c r="Z48" s="1"/>
    </row>
    <row r="49" spans="1:26" ht="20.100000000000001" customHeight="1" x14ac:dyDescent="0.2">
      <c r="A49" s="34"/>
      <c r="B49" s="22" t="s">
        <v>111</v>
      </c>
      <c r="C49" s="23" t="s">
        <v>59</v>
      </c>
      <c r="D49" s="2" t="s">
        <v>35</v>
      </c>
      <c r="E49" s="3"/>
      <c r="F49" s="3"/>
      <c r="G49" s="3"/>
      <c r="H49" s="3"/>
      <c r="I49" s="3"/>
      <c r="J49" s="3">
        <v>1</v>
      </c>
      <c r="K49" s="3"/>
      <c r="L49" s="3"/>
      <c r="M49" s="3"/>
      <c r="N49" s="3"/>
      <c r="O49" s="3"/>
      <c r="P49" s="3"/>
      <c r="Q49" s="15">
        <f>IFERROR(IF(COUNT(E49:P49)&lt;1,0,IF(COUNT(E50:P50)&gt;=COUNT(E49:P49),1,(COUNT(E50:P50)/COUNT(E49:P49)))),0)</f>
        <v>0</v>
      </c>
      <c r="R49" s="79"/>
      <c r="S49" s="11" t="s">
        <v>128</v>
      </c>
      <c r="T49" s="13" t="s">
        <v>51</v>
      </c>
      <c r="U49" s="16"/>
      <c r="V49" s="1"/>
      <c r="W49" s="1"/>
      <c r="X49" s="1"/>
      <c r="Y49" s="1"/>
      <c r="Z49" s="1"/>
    </row>
    <row r="50" spans="1:26" ht="20.100000000000001" customHeight="1" x14ac:dyDescent="0.2">
      <c r="A50" s="34"/>
      <c r="B50" s="12"/>
      <c r="C50" s="12"/>
      <c r="D50" s="4" t="s">
        <v>37</v>
      </c>
      <c r="E50" s="3"/>
      <c r="F50" s="3"/>
      <c r="G50" s="3"/>
      <c r="H50" s="3"/>
      <c r="I50" s="3"/>
      <c r="J50" s="3"/>
      <c r="K50" s="3"/>
      <c r="L50" s="3"/>
      <c r="M50" s="3"/>
      <c r="N50" s="3"/>
      <c r="O50" s="3"/>
      <c r="P50" s="3"/>
      <c r="Q50" s="12"/>
      <c r="R50" s="79"/>
      <c r="S50" s="12"/>
      <c r="T50" s="12"/>
      <c r="U50" s="12"/>
      <c r="V50" s="1"/>
      <c r="W50" s="1"/>
      <c r="X50" s="1"/>
      <c r="Y50" s="1"/>
      <c r="Z50" s="1"/>
    </row>
    <row r="51" spans="1:26" ht="20.100000000000001" customHeight="1" x14ac:dyDescent="0.2">
      <c r="A51" s="34"/>
      <c r="B51" s="22" t="s">
        <v>33</v>
      </c>
      <c r="C51" s="23" t="s">
        <v>60</v>
      </c>
      <c r="D51" s="2" t="s">
        <v>35</v>
      </c>
      <c r="E51" s="3"/>
      <c r="F51" s="3"/>
      <c r="G51" s="3"/>
      <c r="H51" s="3"/>
      <c r="I51" s="3"/>
      <c r="J51" s="3"/>
      <c r="K51" s="3">
        <v>1</v>
      </c>
      <c r="L51" s="3"/>
      <c r="M51" s="3"/>
      <c r="N51" s="3"/>
      <c r="O51" s="3"/>
      <c r="P51" s="3"/>
      <c r="Q51" s="15">
        <f>IFERROR(IF(COUNT(E51:P51)&lt;1,0,IF(COUNT(E52:P52)&gt;=COUNT(E51:P51),1,(COUNT(E52:P52)/COUNT(E51:P51)))),0)</f>
        <v>0</v>
      </c>
      <c r="R51" s="79"/>
      <c r="S51" s="11" t="s">
        <v>128</v>
      </c>
      <c r="T51" s="13" t="s">
        <v>51</v>
      </c>
      <c r="U51" s="16"/>
      <c r="V51" s="1"/>
      <c r="W51" s="1"/>
      <c r="X51" s="1"/>
      <c r="Y51" s="1"/>
      <c r="Z51" s="1"/>
    </row>
    <row r="52" spans="1:26" ht="20.100000000000001" customHeight="1" x14ac:dyDescent="0.2">
      <c r="A52" s="34"/>
      <c r="B52" s="12"/>
      <c r="C52" s="12"/>
      <c r="D52" s="4" t="s">
        <v>37</v>
      </c>
      <c r="E52" s="3"/>
      <c r="F52" s="3"/>
      <c r="G52" s="3"/>
      <c r="H52" s="3"/>
      <c r="I52" s="3"/>
      <c r="J52" s="3"/>
      <c r="K52" s="3"/>
      <c r="L52" s="3"/>
      <c r="M52" s="3"/>
      <c r="N52" s="3"/>
      <c r="O52" s="3"/>
      <c r="P52" s="3"/>
      <c r="Q52" s="12"/>
      <c r="R52" s="79"/>
      <c r="S52" s="12"/>
      <c r="T52" s="12"/>
      <c r="U52" s="12"/>
      <c r="V52" s="1"/>
      <c r="W52" s="1"/>
      <c r="X52" s="1"/>
      <c r="Y52" s="1"/>
      <c r="Z52" s="1"/>
    </row>
    <row r="53" spans="1:26" ht="20.100000000000001" customHeight="1" x14ac:dyDescent="0.2">
      <c r="A53" s="34"/>
      <c r="B53" s="22" t="s">
        <v>38</v>
      </c>
      <c r="C53" s="23" t="s">
        <v>61</v>
      </c>
      <c r="D53" s="2" t="s">
        <v>35</v>
      </c>
      <c r="E53" s="3"/>
      <c r="F53" s="3"/>
      <c r="G53" s="3"/>
      <c r="H53" s="3"/>
      <c r="I53" s="3"/>
      <c r="J53" s="3"/>
      <c r="K53" s="3"/>
      <c r="L53" s="3">
        <v>1</v>
      </c>
      <c r="M53" s="3"/>
      <c r="N53" s="3"/>
      <c r="O53" s="3"/>
      <c r="P53" s="3"/>
      <c r="Q53" s="15">
        <f>IFERROR(IF(COUNT(E53:P53)&lt;1,0,IF(COUNT(E54:P54)&gt;=COUNT(E53:P53),1,(COUNT(E54:P54)/COUNT(E53:P53)))),0)</f>
        <v>0</v>
      </c>
      <c r="R53" s="79"/>
      <c r="S53" s="11" t="s">
        <v>128</v>
      </c>
      <c r="T53" s="13" t="s">
        <v>51</v>
      </c>
      <c r="U53" s="14"/>
      <c r="V53" s="1"/>
      <c r="W53" s="1"/>
      <c r="X53" s="1"/>
      <c r="Y53" s="1"/>
      <c r="Z53" s="1"/>
    </row>
    <row r="54" spans="1:26" ht="20.100000000000001" customHeight="1" x14ac:dyDescent="0.2">
      <c r="A54" s="34"/>
      <c r="B54" s="12"/>
      <c r="C54" s="12"/>
      <c r="D54" s="4" t="s">
        <v>37</v>
      </c>
      <c r="E54" s="3"/>
      <c r="F54" s="3"/>
      <c r="G54" s="3"/>
      <c r="H54" s="3"/>
      <c r="I54" s="3"/>
      <c r="J54" s="3"/>
      <c r="K54" s="3"/>
      <c r="L54" s="3"/>
      <c r="M54" s="3"/>
      <c r="N54" s="3"/>
      <c r="O54" s="3"/>
      <c r="P54" s="3"/>
      <c r="Q54" s="12"/>
      <c r="R54" s="79"/>
      <c r="S54" s="12"/>
      <c r="T54" s="12"/>
      <c r="U54" s="12"/>
      <c r="V54" s="1"/>
      <c r="W54" s="1"/>
      <c r="X54" s="1"/>
      <c r="Y54" s="1"/>
      <c r="Z54" s="1"/>
    </row>
    <row r="55" spans="1:26" ht="20.100000000000001" customHeight="1" x14ac:dyDescent="0.2">
      <c r="A55" s="34"/>
      <c r="B55" s="22" t="s">
        <v>38</v>
      </c>
      <c r="C55" s="23" t="s">
        <v>62</v>
      </c>
      <c r="D55" s="2" t="s">
        <v>35</v>
      </c>
      <c r="E55" s="3"/>
      <c r="F55" s="3"/>
      <c r="G55" s="3"/>
      <c r="H55" s="3"/>
      <c r="I55" s="3"/>
      <c r="J55" s="3"/>
      <c r="K55" s="3"/>
      <c r="L55" s="3"/>
      <c r="M55" s="3">
        <v>1</v>
      </c>
      <c r="N55" s="3"/>
      <c r="O55" s="3"/>
      <c r="P55" s="3"/>
      <c r="Q55" s="15">
        <f>IFERROR(IF(COUNT(E55:P55)&lt;1,0,IF(COUNT(E56:P56)&gt;=COUNT(E55:P55),1,(COUNT(E56:P56)/COUNT(E55:P55)))),0)</f>
        <v>0</v>
      </c>
      <c r="R55" s="79"/>
      <c r="S55" s="11" t="s">
        <v>128</v>
      </c>
      <c r="T55" s="13" t="s">
        <v>51</v>
      </c>
      <c r="U55" s="14"/>
      <c r="V55" s="1"/>
      <c r="W55" s="1"/>
      <c r="X55" s="1"/>
      <c r="Y55" s="1"/>
      <c r="Z55" s="1"/>
    </row>
    <row r="56" spans="1:26" ht="20.100000000000001" customHeight="1" x14ac:dyDescent="0.2">
      <c r="A56" s="34"/>
      <c r="B56" s="12"/>
      <c r="C56" s="12"/>
      <c r="D56" s="4" t="s">
        <v>37</v>
      </c>
      <c r="E56" s="3"/>
      <c r="F56" s="3"/>
      <c r="G56" s="3"/>
      <c r="H56" s="3"/>
      <c r="I56" s="3"/>
      <c r="J56" s="3"/>
      <c r="K56" s="3"/>
      <c r="L56" s="3"/>
      <c r="M56" s="3"/>
      <c r="N56" s="3"/>
      <c r="O56" s="3"/>
      <c r="P56" s="3"/>
      <c r="Q56" s="12"/>
      <c r="R56" s="79"/>
      <c r="S56" s="12"/>
      <c r="T56" s="12"/>
      <c r="U56" s="12"/>
      <c r="V56" s="1"/>
      <c r="W56" s="1"/>
      <c r="X56" s="1"/>
      <c r="Y56" s="1"/>
      <c r="Z56" s="1"/>
    </row>
    <row r="57" spans="1:26" ht="20.100000000000001" customHeight="1" x14ac:dyDescent="0.2">
      <c r="A57" s="34"/>
      <c r="B57" s="22" t="s">
        <v>38</v>
      </c>
      <c r="C57" s="23" t="s">
        <v>63</v>
      </c>
      <c r="D57" s="2" t="s">
        <v>35</v>
      </c>
      <c r="E57" s="3"/>
      <c r="F57" s="3"/>
      <c r="G57" s="3"/>
      <c r="H57" s="3"/>
      <c r="I57" s="3"/>
      <c r="J57" s="3"/>
      <c r="K57" s="3"/>
      <c r="L57" s="3"/>
      <c r="M57" s="3"/>
      <c r="N57" s="3">
        <v>1</v>
      </c>
      <c r="O57" s="3"/>
      <c r="P57" s="3"/>
      <c r="Q57" s="15">
        <f>IFERROR(IF(COUNT(E57:P57)&lt;1,0,IF(COUNT(E58:P58)&gt;=COUNT(E57:P57),1,(COUNT(E58:P58)/COUNT(E57:P57)))),0)</f>
        <v>0</v>
      </c>
      <c r="R57" s="79"/>
      <c r="S57" s="11" t="s">
        <v>128</v>
      </c>
      <c r="T57" s="13" t="s">
        <v>51</v>
      </c>
      <c r="U57" s="14"/>
      <c r="V57" s="1"/>
      <c r="W57" s="1"/>
      <c r="X57" s="1"/>
      <c r="Y57" s="1"/>
      <c r="Z57" s="1"/>
    </row>
    <row r="58" spans="1:26" ht="20.100000000000001" customHeight="1" x14ac:dyDescent="0.2">
      <c r="A58" s="34"/>
      <c r="B58" s="12"/>
      <c r="C58" s="12"/>
      <c r="D58" s="4" t="s">
        <v>37</v>
      </c>
      <c r="E58" s="3"/>
      <c r="F58" s="3"/>
      <c r="G58" s="3"/>
      <c r="H58" s="3"/>
      <c r="I58" s="3"/>
      <c r="J58" s="3"/>
      <c r="K58" s="3"/>
      <c r="L58" s="3"/>
      <c r="M58" s="3"/>
      <c r="N58" s="3"/>
      <c r="O58" s="3"/>
      <c r="P58" s="3"/>
      <c r="Q58" s="12"/>
      <c r="R58" s="79"/>
      <c r="S58" s="12"/>
      <c r="T58" s="12"/>
      <c r="U58" s="12"/>
      <c r="V58" s="1"/>
      <c r="W58" s="1"/>
      <c r="X58" s="1"/>
      <c r="Y58" s="1"/>
      <c r="Z58" s="1"/>
    </row>
    <row r="59" spans="1:26" ht="20.100000000000001" customHeight="1" x14ac:dyDescent="0.2">
      <c r="A59" s="34"/>
      <c r="B59" s="22" t="s">
        <v>110</v>
      </c>
      <c r="C59" s="23" t="s">
        <v>64</v>
      </c>
      <c r="D59" s="2" t="s">
        <v>35</v>
      </c>
      <c r="E59" s="3"/>
      <c r="F59" s="3"/>
      <c r="G59" s="3"/>
      <c r="H59" s="3"/>
      <c r="I59" s="3"/>
      <c r="J59" s="3"/>
      <c r="K59" s="3"/>
      <c r="L59" s="3"/>
      <c r="M59" s="3"/>
      <c r="N59" s="3"/>
      <c r="O59" s="3">
        <v>1</v>
      </c>
      <c r="P59" s="3"/>
      <c r="Q59" s="15">
        <f>IFERROR(IF(COUNT(E59:P59)&lt;1,0,IF(COUNT(E60:P60)&gt;=COUNT(E59:P59),1,(COUNT(E60:P60)/COUNT(E59:P59)))),0)</f>
        <v>0</v>
      </c>
      <c r="R59" s="79"/>
      <c r="S59" s="11" t="s">
        <v>128</v>
      </c>
      <c r="T59" s="13" t="s">
        <v>51</v>
      </c>
      <c r="U59" s="14"/>
      <c r="V59" s="1"/>
      <c r="W59" s="1"/>
      <c r="X59" s="1"/>
      <c r="Y59" s="1"/>
      <c r="Z59" s="1"/>
    </row>
    <row r="60" spans="1:26" ht="20.100000000000001" customHeight="1" x14ac:dyDescent="0.2">
      <c r="A60" s="34"/>
      <c r="B60" s="12"/>
      <c r="C60" s="12"/>
      <c r="D60" s="4" t="s">
        <v>37</v>
      </c>
      <c r="E60" s="3"/>
      <c r="F60" s="3"/>
      <c r="G60" s="3"/>
      <c r="H60" s="3"/>
      <c r="I60" s="3"/>
      <c r="J60" s="3"/>
      <c r="K60" s="3"/>
      <c r="L60" s="3"/>
      <c r="M60" s="3"/>
      <c r="N60" s="3"/>
      <c r="O60" s="3"/>
      <c r="P60" s="3"/>
      <c r="Q60" s="12"/>
      <c r="R60" s="79"/>
      <c r="S60" s="12"/>
      <c r="T60" s="12"/>
      <c r="U60" s="12"/>
      <c r="V60" s="1"/>
      <c r="W60" s="1"/>
      <c r="X60" s="1"/>
      <c r="Y60" s="1"/>
      <c r="Z60" s="1"/>
    </row>
    <row r="61" spans="1:26" ht="20.100000000000001" customHeight="1" x14ac:dyDescent="0.2">
      <c r="A61" s="34"/>
      <c r="B61" s="22" t="s">
        <v>38</v>
      </c>
      <c r="C61" s="23" t="s">
        <v>65</v>
      </c>
      <c r="D61" s="2" t="s">
        <v>35</v>
      </c>
      <c r="E61" s="3"/>
      <c r="F61" s="3"/>
      <c r="G61" s="3"/>
      <c r="H61" s="3"/>
      <c r="I61" s="3">
        <v>1</v>
      </c>
      <c r="J61" s="3"/>
      <c r="K61" s="3"/>
      <c r="L61" s="3"/>
      <c r="M61" s="3"/>
      <c r="N61" s="3"/>
      <c r="O61" s="3"/>
      <c r="P61" s="3"/>
      <c r="Q61" s="15">
        <f>IFERROR(IF(COUNT(E61:P61)&lt;1,0,IF(COUNT(E62:P62)&gt;=COUNT(E61:P61),1,(COUNT(E62:P62)/COUNT(E61:P61)))),0)</f>
        <v>0</v>
      </c>
      <c r="R61" s="79"/>
      <c r="S61" s="11" t="s">
        <v>128</v>
      </c>
      <c r="T61" s="13" t="s">
        <v>51</v>
      </c>
      <c r="U61" s="14"/>
      <c r="V61" s="1"/>
      <c r="W61" s="1"/>
      <c r="X61" s="1"/>
      <c r="Y61" s="1"/>
      <c r="Z61" s="1"/>
    </row>
    <row r="62" spans="1:26" ht="20.100000000000001" customHeight="1" x14ac:dyDescent="0.2">
      <c r="A62" s="34"/>
      <c r="B62" s="12"/>
      <c r="C62" s="12"/>
      <c r="D62" s="4" t="s">
        <v>37</v>
      </c>
      <c r="E62" s="3"/>
      <c r="F62" s="3"/>
      <c r="G62" s="3"/>
      <c r="H62" s="3"/>
      <c r="I62" s="3"/>
      <c r="J62" s="3"/>
      <c r="K62" s="3"/>
      <c r="L62" s="3"/>
      <c r="M62" s="3"/>
      <c r="N62" s="3"/>
      <c r="O62" s="3"/>
      <c r="P62" s="3"/>
      <c r="Q62" s="12"/>
      <c r="R62" s="79"/>
      <c r="S62" s="12"/>
      <c r="T62" s="12"/>
      <c r="U62" s="12"/>
      <c r="V62" s="1"/>
      <c r="W62" s="1"/>
      <c r="X62" s="1"/>
      <c r="Y62" s="1"/>
      <c r="Z62" s="1"/>
    </row>
    <row r="63" spans="1:26" ht="20.100000000000001" customHeight="1" x14ac:dyDescent="0.2">
      <c r="A63" s="34"/>
      <c r="B63" s="22" t="s">
        <v>112</v>
      </c>
      <c r="C63" s="23" t="s">
        <v>66</v>
      </c>
      <c r="D63" s="2" t="s">
        <v>35</v>
      </c>
      <c r="E63" s="3"/>
      <c r="F63" s="3"/>
      <c r="G63" s="3"/>
      <c r="H63" s="3">
        <v>1</v>
      </c>
      <c r="I63" s="3"/>
      <c r="J63" s="3"/>
      <c r="K63" s="3"/>
      <c r="L63" s="3"/>
      <c r="M63" s="3"/>
      <c r="N63" s="3"/>
      <c r="O63" s="3"/>
      <c r="P63" s="3"/>
      <c r="Q63" s="15">
        <f>IFERROR(IF(COUNT(E63:P63)&lt;1,0,IF(COUNT(E64:P64)&gt;=COUNT(E63:P63),1,(COUNT(E64:P64)/COUNT(E63:P63)))),0)</f>
        <v>0</v>
      </c>
      <c r="R63" s="79"/>
      <c r="S63" s="11" t="s">
        <v>129</v>
      </c>
      <c r="T63" s="13" t="s">
        <v>51</v>
      </c>
      <c r="U63" s="16"/>
      <c r="V63" s="1"/>
      <c r="W63" s="1"/>
      <c r="X63" s="1"/>
      <c r="Y63" s="1"/>
      <c r="Z63" s="1"/>
    </row>
    <row r="64" spans="1:26" ht="20.100000000000001" customHeight="1" x14ac:dyDescent="0.2">
      <c r="A64" s="34"/>
      <c r="B64" s="12"/>
      <c r="C64" s="12"/>
      <c r="D64" s="4" t="s">
        <v>37</v>
      </c>
      <c r="E64" s="3"/>
      <c r="F64" s="3"/>
      <c r="G64" s="3"/>
      <c r="H64" s="3"/>
      <c r="I64" s="3"/>
      <c r="J64" s="3"/>
      <c r="K64" s="3"/>
      <c r="L64" s="3"/>
      <c r="M64" s="3"/>
      <c r="N64" s="3"/>
      <c r="O64" s="3"/>
      <c r="P64" s="3"/>
      <c r="Q64" s="12"/>
      <c r="R64" s="79"/>
      <c r="S64" s="12"/>
      <c r="T64" s="12"/>
      <c r="U64" s="12"/>
      <c r="V64" s="1"/>
      <c r="W64" s="1"/>
      <c r="X64" s="1"/>
      <c r="Y64" s="1"/>
      <c r="Z64" s="1"/>
    </row>
    <row r="65" spans="1:26" ht="20.100000000000001" customHeight="1" x14ac:dyDescent="0.2">
      <c r="A65" s="34"/>
      <c r="B65" s="22" t="s">
        <v>67</v>
      </c>
      <c r="C65" s="23" t="s">
        <v>68</v>
      </c>
      <c r="D65" s="2" t="s">
        <v>35</v>
      </c>
      <c r="E65" s="3"/>
      <c r="F65" s="3"/>
      <c r="G65" s="3"/>
      <c r="H65" s="3"/>
      <c r="I65" s="3">
        <v>1</v>
      </c>
      <c r="J65" s="3"/>
      <c r="K65" s="3"/>
      <c r="L65" s="3"/>
      <c r="M65" s="3"/>
      <c r="N65" s="3"/>
      <c r="O65" s="3"/>
      <c r="P65" s="3"/>
      <c r="Q65" s="15">
        <f>IFERROR(IF(COUNT(E65:P65)&lt;1,0,IF(COUNT(E66:P66)&gt;=COUNT(E65:P65),1,(COUNT(E66:P66)/COUNT(E65:P65)))),0)</f>
        <v>0</v>
      </c>
      <c r="R65" s="79"/>
      <c r="S65" s="11" t="s">
        <v>130</v>
      </c>
      <c r="T65" s="13" t="s">
        <v>51</v>
      </c>
      <c r="U65" s="16"/>
      <c r="V65" s="1"/>
      <c r="W65" s="1"/>
      <c r="X65" s="1"/>
      <c r="Y65" s="1"/>
      <c r="Z65" s="1"/>
    </row>
    <row r="66" spans="1:26" ht="20.100000000000001" customHeight="1" x14ac:dyDescent="0.2">
      <c r="A66" s="34"/>
      <c r="B66" s="12"/>
      <c r="C66" s="12"/>
      <c r="D66" s="4" t="s">
        <v>37</v>
      </c>
      <c r="E66" s="3"/>
      <c r="F66" s="3"/>
      <c r="G66" s="3"/>
      <c r="H66" s="3"/>
      <c r="I66" s="3"/>
      <c r="J66" s="3"/>
      <c r="K66" s="3"/>
      <c r="L66" s="3"/>
      <c r="M66" s="3"/>
      <c r="N66" s="3"/>
      <c r="O66" s="3"/>
      <c r="P66" s="3"/>
      <c r="Q66" s="12"/>
      <c r="R66" s="79"/>
      <c r="S66" s="12"/>
      <c r="T66" s="12"/>
      <c r="U66" s="12"/>
      <c r="V66" s="1"/>
      <c r="W66" s="1"/>
      <c r="X66" s="1"/>
      <c r="Y66" s="1"/>
      <c r="Z66" s="1"/>
    </row>
    <row r="67" spans="1:26" ht="20.100000000000001" customHeight="1" x14ac:dyDescent="0.2">
      <c r="A67" s="34"/>
      <c r="B67" s="22" t="s">
        <v>33</v>
      </c>
      <c r="C67" s="23" t="s">
        <v>69</v>
      </c>
      <c r="D67" s="2" t="s">
        <v>35</v>
      </c>
      <c r="E67" s="3"/>
      <c r="F67" s="3"/>
      <c r="G67" s="3"/>
      <c r="H67" s="3"/>
      <c r="I67" s="3"/>
      <c r="J67" s="3"/>
      <c r="K67" s="3">
        <v>1</v>
      </c>
      <c r="L67" s="3"/>
      <c r="M67" s="3"/>
      <c r="N67" s="3"/>
      <c r="O67" s="3"/>
      <c r="P67" s="3"/>
      <c r="Q67" s="15">
        <f>IFERROR(IF(COUNT(E67:P67)&lt;1,0,IF(COUNT(E68:P68)&gt;=COUNT(E67:P67),1,(COUNT(E68:P68)/COUNT(E67:P67)))),0)</f>
        <v>0</v>
      </c>
      <c r="R67" s="79"/>
      <c r="S67" s="11" t="s">
        <v>131</v>
      </c>
      <c r="T67" s="13" t="s">
        <v>51</v>
      </c>
      <c r="U67" s="16"/>
      <c r="V67" s="1"/>
      <c r="W67" s="1"/>
      <c r="X67" s="1"/>
      <c r="Y67" s="1"/>
      <c r="Z67" s="1"/>
    </row>
    <row r="68" spans="1:26" ht="20.100000000000001" customHeight="1" x14ac:dyDescent="0.2">
      <c r="A68" s="34"/>
      <c r="B68" s="12"/>
      <c r="C68" s="12"/>
      <c r="D68" s="4" t="s">
        <v>37</v>
      </c>
      <c r="E68" s="3"/>
      <c r="F68" s="3"/>
      <c r="G68" s="3"/>
      <c r="H68" s="3"/>
      <c r="I68" s="3"/>
      <c r="J68" s="3"/>
      <c r="K68" s="3"/>
      <c r="L68" s="3"/>
      <c r="M68" s="3"/>
      <c r="N68" s="3"/>
      <c r="O68" s="3"/>
      <c r="P68" s="3"/>
      <c r="Q68" s="12"/>
      <c r="R68" s="79"/>
      <c r="S68" s="12"/>
      <c r="T68" s="12"/>
      <c r="U68" s="12"/>
      <c r="V68" s="1"/>
      <c r="W68" s="1"/>
      <c r="X68" s="1"/>
      <c r="Y68" s="1"/>
      <c r="Z68" s="1"/>
    </row>
    <row r="69" spans="1:26" ht="20.100000000000001" customHeight="1" x14ac:dyDescent="0.2">
      <c r="A69" s="34"/>
      <c r="B69" s="22" t="s">
        <v>67</v>
      </c>
      <c r="C69" s="23" t="s">
        <v>70</v>
      </c>
      <c r="D69" s="2" t="s">
        <v>35</v>
      </c>
      <c r="E69" s="3"/>
      <c r="F69" s="3"/>
      <c r="G69" s="3"/>
      <c r="H69" s="3"/>
      <c r="I69" s="3"/>
      <c r="J69" s="3">
        <v>1</v>
      </c>
      <c r="K69" s="3"/>
      <c r="L69" s="3"/>
      <c r="M69" s="3"/>
      <c r="N69" s="3"/>
      <c r="O69" s="3"/>
      <c r="P69" s="3"/>
      <c r="Q69" s="15">
        <f>IFERROR(IF(COUNT(E69:P69)&lt;1,0,IF(COUNT(E70:P70)&gt;=COUNT(E69:P69),1,(COUNT(E70:P70)/COUNT(E69:P69)))),0)</f>
        <v>0</v>
      </c>
      <c r="R69" s="79"/>
      <c r="S69" s="11" t="s">
        <v>132</v>
      </c>
      <c r="T69" s="13" t="s">
        <v>51</v>
      </c>
      <c r="U69" s="16"/>
      <c r="V69" s="1"/>
      <c r="W69" s="1"/>
      <c r="X69" s="1"/>
      <c r="Y69" s="1"/>
      <c r="Z69" s="1"/>
    </row>
    <row r="70" spans="1:26" ht="20.100000000000001" customHeight="1" x14ac:dyDescent="0.2">
      <c r="A70" s="34"/>
      <c r="B70" s="12"/>
      <c r="C70" s="12"/>
      <c r="D70" s="4" t="s">
        <v>37</v>
      </c>
      <c r="E70" s="3"/>
      <c r="F70" s="3"/>
      <c r="G70" s="3"/>
      <c r="H70" s="3"/>
      <c r="I70" s="3"/>
      <c r="J70" s="3"/>
      <c r="K70" s="3"/>
      <c r="L70" s="3"/>
      <c r="M70" s="3"/>
      <c r="N70" s="3"/>
      <c r="O70" s="3"/>
      <c r="P70" s="3"/>
      <c r="Q70" s="12"/>
      <c r="R70" s="79"/>
      <c r="S70" s="12"/>
      <c r="T70" s="12"/>
      <c r="U70" s="12"/>
      <c r="V70" s="1"/>
      <c r="W70" s="1"/>
      <c r="X70" s="1"/>
      <c r="Y70" s="1"/>
      <c r="Z70" s="1"/>
    </row>
    <row r="71" spans="1:26" ht="20.100000000000001" customHeight="1" x14ac:dyDescent="0.2">
      <c r="A71" s="34"/>
      <c r="B71" s="22" t="s">
        <v>67</v>
      </c>
      <c r="C71" s="23" t="s">
        <v>71</v>
      </c>
      <c r="D71" s="2" t="s">
        <v>35</v>
      </c>
      <c r="E71" s="3"/>
      <c r="F71" s="3"/>
      <c r="G71" s="3"/>
      <c r="H71" s="3"/>
      <c r="I71" s="3"/>
      <c r="J71" s="3"/>
      <c r="K71" s="3"/>
      <c r="L71" s="3">
        <v>1</v>
      </c>
      <c r="M71" s="3"/>
      <c r="N71" s="3"/>
      <c r="O71" s="3"/>
      <c r="P71" s="3"/>
      <c r="Q71" s="15">
        <f>IFERROR(IF(COUNT(E71:P71)&lt;1,0,IF(COUNT(E72:P72)&gt;=COUNT(E71:P71),1,(COUNT(E72:P72)/COUNT(E71:P71)))),0)</f>
        <v>0</v>
      </c>
      <c r="R71" s="79"/>
      <c r="S71" s="11" t="s">
        <v>134</v>
      </c>
      <c r="T71" s="13" t="s">
        <v>51</v>
      </c>
      <c r="U71" s="16"/>
      <c r="V71" s="1"/>
      <c r="W71" s="1"/>
      <c r="X71" s="1"/>
      <c r="Y71" s="1"/>
      <c r="Z71" s="1"/>
    </row>
    <row r="72" spans="1:26" ht="20.100000000000001" customHeight="1" x14ac:dyDescent="0.2">
      <c r="A72" s="34"/>
      <c r="B72" s="12"/>
      <c r="C72" s="12"/>
      <c r="D72" s="4" t="s">
        <v>37</v>
      </c>
      <c r="E72" s="3"/>
      <c r="F72" s="3"/>
      <c r="G72" s="3"/>
      <c r="H72" s="3"/>
      <c r="I72" s="3"/>
      <c r="J72" s="3"/>
      <c r="K72" s="3"/>
      <c r="L72" s="3"/>
      <c r="M72" s="3"/>
      <c r="N72" s="3"/>
      <c r="O72" s="3"/>
      <c r="P72" s="3"/>
      <c r="Q72" s="12"/>
      <c r="R72" s="79"/>
      <c r="S72" s="12"/>
      <c r="T72" s="12"/>
      <c r="U72" s="12"/>
      <c r="V72" s="1"/>
      <c r="W72" s="1"/>
      <c r="X72" s="1"/>
      <c r="Y72" s="1"/>
      <c r="Z72" s="1"/>
    </row>
    <row r="73" spans="1:26" ht="20.100000000000001" customHeight="1" x14ac:dyDescent="0.2">
      <c r="A73" s="34"/>
      <c r="B73" s="22" t="s">
        <v>67</v>
      </c>
      <c r="C73" s="23" t="s">
        <v>72</v>
      </c>
      <c r="D73" s="2" t="s">
        <v>35</v>
      </c>
      <c r="E73" s="3"/>
      <c r="F73" s="3"/>
      <c r="G73" s="3"/>
      <c r="H73" s="3"/>
      <c r="I73" s="3"/>
      <c r="J73" s="3"/>
      <c r="K73" s="3"/>
      <c r="L73" s="3"/>
      <c r="M73" s="3"/>
      <c r="N73" s="3">
        <v>1</v>
      </c>
      <c r="O73" s="3"/>
      <c r="P73" s="3"/>
      <c r="Q73" s="15">
        <f>IFERROR(IF(COUNT(E73:P73)&lt;1,0,IF(COUNT(E74:P74)&gt;=COUNT(E73:P73),1,(COUNT(E74:P74)/COUNT(E73:P73)))),0)</f>
        <v>0</v>
      </c>
      <c r="R73" s="79"/>
      <c r="S73" s="11" t="s">
        <v>133</v>
      </c>
      <c r="T73" s="13" t="s">
        <v>51</v>
      </c>
      <c r="U73" s="16"/>
      <c r="V73" s="1"/>
      <c r="W73" s="1"/>
      <c r="X73" s="1"/>
      <c r="Y73" s="1"/>
      <c r="Z73" s="1"/>
    </row>
    <row r="74" spans="1:26" ht="20.100000000000001" customHeight="1" x14ac:dyDescent="0.2">
      <c r="A74" s="34"/>
      <c r="B74" s="12"/>
      <c r="C74" s="12"/>
      <c r="D74" s="4" t="s">
        <v>37</v>
      </c>
      <c r="E74" s="3"/>
      <c r="F74" s="3"/>
      <c r="G74" s="3"/>
      <c r="H74" s="3"/>
      <c r="I74" s="3"/>
      <c r="J74" s="3"/>
      <c r="K74" s="3"/>
      <c r="L74" s="3"/>
      <c r="M74" s="3"/>
      <c r="N74" s="3"/>
      <c r="O74" s="3"/>
      <c r="P74" s="3"/>
      <c r="Q74" s="12"/>
      <c r="R74" s="79"/>
      <c r="S74" s="12"/>
      <c r="T74" s="12"/>
      <c r="U74" s="12"/>
      <c r="V74" s="1"/>
      <c r="W74" s="1"/>
      <c r="X74" s="1"/>
      <c r="Y74" s="1"/>
      <c r="Z74" s="1"/>
    </row>
    <row r="75" spans="1:26" ht="20.100000000000001" customHeight="1" x14ac:dyDescent="0.2">
      <c r="A75" s="34"/>
      <c r="B75" s="22" t="s">
        <v>33</v>
      </c>
      <c r="C75" s="23" t="s">
        <v>73</v>
      </c>
      <c r="D75" s="2" t="s">
        <v>35</v>
      </c>
      <c r="E75" s="3"/>
      <c r="F75" s="3"/>
      <c r="G75" s="3"/>
      <c r="H75" s="3"/>
      <c r="I75" s="3"/>
      <c r="J75" s="3">
        <v>1</v>
      </c>
      <c r="K75" s="3"/>
      <c r="L75" s="3"/>
      <c r="M75" s="3"/>
      <c r="N75" s="3"/>
      <c r="O75" s="3"/>
      <c r="P75" s="3"/>
      <c r="Q75" s="15">
        <f>IFERROR(IF(COUNT(E75:P75)&lt;1,0,IF(COUNT(E76:P76)&gt;=COUNT(E75:P75),1,(COUNT(E76:P76)/COUNT(E75:P75)))),0)</f>
        <v>0</v>
      </c>
      <c r="R75" s="79"/>
      <c r="S75" s="11" t="s">
        <v>135</v>
      </c>
      <c r="T75" s="13" t="s">
        <v>51</v>
      </c>
      <c r="U75" s="16"/>
      <c r="V75" s="1"/>
      <c r="W75" s="1"/>
      <c r="X75" s="1"/>
      <c r="Y75" s="1"/>
      <c r="Z75" s="1"/>
    </row>
    <row r="76" spans="1:26" ht="20.100000000000001" customHeight="1" x14ac:dyDescent="0.2">
      <c r="A76" s="34"/>
      <c r="B76" s="12"/>
      <c r="C76" s="12"/>
      <c r="D76" s="4" t="s">
        <v>37</v>
      </c>
      <c r="E76" s="3"/>
      <c r="F76" s="3"/>
      <c r="G76" s="3"/>
      <c r="H76" s="3"/>
      <c r="I76" s="3"/>
      <c r="J76" s="3"/>
      <c r="K76" s="3"/>
      <c r="L76" s="3"/>
      <c r="M76" s="3"/>
      <c r="N76" s="3"/>
      <c r="O76" s="3"/>
      <c r="P76" s="3"/>
      <c r="Q76" s="12"/>
      <c r="R76" s="79"/>
      <c r="S76" s="12"/>
      <c r="T76" s="12"/>
      <c r="U76" s="12"/>
      <c r="V76" s="1"/>
      <c r="W76" s="1"/>
      <c r="X76" s="1"/>
      <c r="Y76" s="1"/>
      <c r="Z76" s="1"/>
    </row>
    <row r="77" spans="1:26" ht="20.100000000000001" customHeight="1" x14ac:dyDescent="0.2">
      <c r="A77" s="34"/>
      <c r="B77" s="22" t="s">
        <v>67</v>
      </c>
      <c r="C77" s="23" t="s">
        <v>74</v>
      </c>
      <c r="D77" s="2" t="s">
        <v>35</v>
      </c>
      <c r="E77" s="3"/>
      <c r="F77" s="3"/>
      <c r="G77" s="3"/>
      <c r="H77" s="3"/>
      <c r="I77" s="3"/>
      <c r="J77" s="3"/>
      <c r="K77" s="3"/>
      <c r="L77" s="3"/>
      <c r="M77" s="3"/>
      <c r="N77" s="3"/>
      <c r="O77" s="3">
        <v>1</v>
      </c>
      <c r="P77" s="3"/>
      <c r="Q77" s="15">
        <f>IFERROR(IF(COUNT(E77:P77)&lt;1,0,IF(COUNT(E78:P78)&gt;=COUNT(E77:P77),1,(COUNT(E78:P78)/COUNT(E77:P77)))),0)</f>
        <v>0</v>
      </c>
      <c r="R77" s="79"/>
      <c r="S77" s="11" t="s">
        <v>136</v>
      </c>
      <c r="T77" s="13" t="s">
        <v>51</v>
      </c>
      <c r="U77" s="16"/>
      <c r="V77" s="1"/>
      <c r="W77" s="1"/>
      <c r="X77" s="1"/>
      <c r="Y77" s="1"/>
      <c r="Z77" s="1"/>
    </row>
    <row r="78" spans="1:26" ht="20.100000000000001" customHeight="1" x14ac:dyDescent="0.2">
      <c r="A78" s="34"/>
      <c r="B78" s="12"/>
      <c r="C78" s="12"/>
      <c r="D78" s="4" t="s">
        <v>37</v>
      </c>
      <c r="E78" s="3"/>
      <c r="F78" s="3"/>
      <c r="G78" s="3"/>
      <c r="H78" s="3"/>
      <c r="I78" s="3"/>
      <c r="J78" s="3"/>
      <c r="K78" s="3"/>
      <c r="L78" s="3"/>
      <c r="M78" s="3"/>
      <c r="N78" s="3"/>
      <c r="O78" s="3"/>
      <c r="P78" s="3"/>
      <c r="Q78" s="12"/>
      <c r="R78" s="79"/>
      <c r="S78" s="12"/>
      <c r="T78" s="12"/>
      <c r="U78" s="12"/>
      <c r="V78" s="1"/>
      <c r="W78" s="1"/>
      <c r="X78" s="1"/>
      <c r="Y78" s="1"/>
      <c r="Z78" s="1"/>
    </row>
    <row r="79" spans="1:26" ht="20.100000000000001" customHeight="1" x14ac:dyDescent="0.2">
      <c r="A79" s="34"/>
      <c r="B79" s="22" t="s">
        <v>67</v>
      </c>
      <c r="C79" s="23" t="s">
        <v>75</v>
      </c>
      <c r="D79" s="2" t="s">
        <v>35</v>
      </c>
      <c r="E79" s="3"/>
      <c r="F79" s="3"/>
      <c r="G79" s="3">
        <v>1</v>
      </c>
      <c r="H79" s="3">
        <v>1</v>
      </c>
      <c r="I79" s="3"/>
      <c r="J79" s="3"/>
      <c r="K79" s="3"/>
      <c r="L79" s="3"/>
      <c r="M79" s="3"/>
      <c r="N79" s="3"/>
      <c r="O79" s="3"/>
      <c r="P79" s="3"/>
      <c r="Q79" s="15">
        <f>IFERROR(IF(COUNT(E79:P79)&lt;1,0,IF(COUNT(E80:P80)&gt;=COUNT(E79:P79),1,(COUNT(E80:P80)/COUNT(E79:P79)))),0)</f>
        <v>0</v>
      </c>
      <c r="R79" s="79"/>
      <c r="S79" s="11" t="s">
        <v>137</v>
      </c>
      <c r="T79" s="13" t="s">
        <v>51</v>
      </c>
      <c r="U79" s="16"/>
      <c r="V79" s="1"/>
      <c r="W79" s="1"/>
      <c r="X79" s="1"/>
      <c r="Y79" s="1"/>
      <c r="Z79" s="1"/>
    </row>
    <row r="80" spans="1:26" ht="20.100000000000001" customHeight="1" x14ac:dyDescent="0.2">
      <c r="A80" s="34"/>
      <c r="B80" s="12"/>
      <c r="C80" s="12"/>
      <c r="D80" s="4" t="s">
        <v>37</v>
      </c>
      <c r="E80" s="3"/>
      <c r="F80" s="3"/>
      <c r="G80" s="3"/>
      <c r="H80" s="3"/>
      <c r="I80" s="3"/>
      <c r="J80" s="3"/>
      <c r="K80" s="3"/>
      <c r="L80" s="3"/>
      <c r="M80" s="3"/>
      <c r="N80" s="3"/>
      <c r="O80" s="3"/>
      <c r="P80" s="3"/>
      <c r="Q80" s="12"/>
      <c r="R80" s="79"/>
      <c r="S80" s="12"/>
      <c r="T80" s="12"/>
      <c r="U80" s="12"/>
      <c r="V80" s="1"/>
      <c r="W80" s="1"/>
      <c r="X80" s="1"/>
      <c r="Y80" s="1"/>
      <c r="Z80" s="1"/>
    </row>
    <row r="81" spans="1:26" ht="20.100000000000001" customHeight="1" x14ac:dyDescent="0.2">
      <c r="A81" s="34"/>
      <c r="B81" s="22" t="s">
        <v>67</v>
      </c>
      <c r="C81" s="23" t="s">
        <v>76</v>
      </c>
      <c r="D81" s="2" t="s">
        <v>35</v>
      </c>
      <c r="E81" s="3"/>
      <c r="F81" s="3"/>
      <c r="G81" s="3"/>
      <c r="H81" s="3"/>
      <c r="I81" s="3"/>
      <c r="J81" s="3"/>
      <c r="K81" s="3"/>
      <c r="L81" s="3"/>
      <c r="M81" s="3"/>
      <c r="N81" s="3">
        <v>1</v>
      </c>
      <c r="O81" s="3"/>
      <c r="P81" s="3"/>
      <c r="Q81" s="15">
        <f>IFERROR(IF(COUNT(E81:P81)&lt;1,0,IF(COUNT(E82:P82)&gt;=COUNT(E81:P81),1,(COUNT(E82:P82)/COUNT(E81:P81)))),0)</f>
        <v>0</v>
      </c>
      <c r="R81" s="79"/>
      <c r="S81" s="11" t="s">
        <v>138</v>
      </c>
      <c r="T81" s="13" t="s">
        <v>51</v>
      </c>
      <c r="U81" s="16"/>
      <c r="V81" s="1"/>
      <c r="W81" s="1"/>
      <c r="X81" s="1"/>
      <c r="Y81" s="1"/>
      <c r="Z81" s="1"/>
    </row>
    <row r="82" spans="1:26" ht="20.100000000000001" customHeight="1" x14ac:dyDescent="0.2">
      <c r="A82" s="34"/>
      <c r="B82" s="12"/>
      <c r="C82" s="12"/>
      <c r="D82" s="4" t="s">
        <v>37</v>
      </c>
      <c r="E82" s="3"/>
      <c r="F82" s="3"/>
      <c r="G82" s="3"/>
      <c r="H82" s="3"/>
      <c r="I82" s="3"/>
      <c r="J82" s="3"/>
      <c r="K82" s="3"/>
      <c r="L82" s="3"/>
      <c r="M82" s="3"/>
      <c r="N82" s="3"/>
      <c r="O82" s="3"/>
      <c r="P82" s="3"/>
      <c r="Q82" s="12"/>
      <c r="R82" s="79"/>
      <c r="S82" s="12"/>
      <c r="T82" s="12"/>
      <c r="U82" s="12"/>
      <c r="V82" s="1"/>
      <c r="W82" s="1"/>
      <c r="X82" s="1"/>
      <c r="Y82" s="1"/>
      <c r="Z82" s="1"/>
    </row>
    <row r="83" spans="1:26" ht="20.100000000000001" customHeight="1" x14ac:dyDescent="0.2">
      <c r="A83" s="34"/>
      <c r="B83" s="22" t="s">
        <v>67</v>
      </c>
      <c r="C83" s="23" t="s">
        <v>77</v>
      </c>
      <c r="D83" s="2" t="s">
        <v>35</v>
      </c>
      <c r="E83" s="3"/>
      <c r="F83" s="3"/>
      <c r="G83" s="3"/>
      <c r="H83" s="3"/>
      <c r="I83" s="3"/>
      <c r="J83" s="3"/>
      <c r="K83" s="3">
        <v>1</v>
      </c>
      <c r="L83" s="3"/>
      <c r="M83" s="3"/>
      <c r="N83" s="3"/>
      <c r="O83" s="3">
        <v>1</v>
      </c>
      <c r="P83" s="3"/>
      <c r="Q83" s="15">
        <f>IFERROR(IF(COUNT(E83:P83)&lt;1,0,IF(COUNT(E84:P84)&gt;=COUNT(E83:P83),1,(COUNT(E84:P84)/COUNT(E83:P83)))),0)</f>
        <v>0</v>
      </c>
      <c r="R83" s="79"/>
      <c r="S83" s="11" t="s">
        <v>139</v>
      </c>
      <c r="T83" s="13" t="s">
        <v>51</v>
      </c>
      <c r="U83" s="16"/>
      <c r="V83" s="1"/>
      <c r="W83" s="1"/>
      <c r="X83" s="1"/>
      <c r="Y83" s="1"/>
      <c r="Z83" s="1"/>
    </row>
    <row r="84" spans="1:26" ht="20.100000000000001" customHeight="1" x14ac:dyDescent="0.2">
      <c r="A84" s="34"/>
      <c r="B84" s="12"/>
      <c r="C84" s="12"/>
      <c r="D84" s="4" t="s">
        <v>37</v>
      </c>
      <c r="E84" s="3"/>
      <c r="F84" s="3"/>
      <c r="G84" s="3"/>
      <c r="H84" s="3"/>
      <c r="I84" s="3"/>
      <c r="J84" s="3"/>
      <c r="K84" s="3"/>
      <c r="L84" s="3"/>
      <c r="M84" s="3"/>
      <c r="N84" s="3"/>
      <c r="O84" s="3"/>
      <c r="P84" s="3"/>
      <c r="Q84" s="12"/>
      <c r="R84" s="79"/>
      <c r="S84" s="12"/>
      <c r="T84" s="12"/>
      <c r="U84" s="12"/>
      <c r="V84" s="1"/>
      <c r="W84" s="1"/>
      <c r="X84" s="1"/>
      <c r="Y84" s="1"/>
      <c r="Z84" s="1"/>
    </row>
    <row r="85" spans="1:26" ht="20.100000000000001" customHeight="1" x14ac:dyDescent="0.2">
      <c r="A85" s="34"/>
      <c r="B85" s="22" t="s">
        <v>67</v>
      </c>
      <c r="C85" s="23" t="s">
        <v>78</v>
      </c>
      <c r="D85" s="2" t="s">
        <v>35</v>
      </c>
      <c r="E85" s="3"/>
      <c r="F85" s="3"/>
      <c r="G85" s="3"/>
      <c r="H85" s="3"/>
      <c r="I85" s="3"/>
      <c r="J85" s="3">
        <v>1</v>
      </c>
      <c r="K85" s="3"/>
      <c r="L85" s="3"/>
      <c r="M85" s="3"/>
      <c r="N85" s="3"/>
      <c r="O85" s="3"/>
      <c r="P85" s="3"/>
      <c r="Q85" s="15">
        <f>IFERROR(IF(COUNT(E85:P85)&lt;1,0,IF(COUNT(E86:P86)&gt;=COUNT(E85:P85),1,(COUNT(E86:P86)/COUNT(E85:P85)))),0)</f>
        <v>0</v>
      </c>
      <c r="R85" s="79"/>
      <c r="S85" s="11" t="s">
        <v>141</v>
      </c>
      <c r="T85" s="13" t="s">
        <v>51</v>
      </c>
      <c r="U85" s="5"/>
      <c r="V85" s="1"/>
      <c r="W85" s="1"/>
      <c r="X85" s="1"/>
      <c r="Y85" s="1"/>
      <c r="Z85" s="1"/>
    </row>
    <row r="86" spans="1:26" ht="20.100000000000001" customHeight="1" x14ac:dyDescent="0.2">
      <c r="A86" s="12"/>
      <c r="B86" s="12"/>
      <c r="C86" s="12"/>
      <c r="D86" s="4" t="s">
        <v>37</v>
      </c>
      <c r="E86" s="3"/>
      <c r="F86" s="3"/>
      <c r="G86" s="3"/>
      <c r="H86" s="3"/>
      <c r="I86" s="3"/>
      <c r="J86" s="3"/>
      <c r="K86" s="3"/>
      <c r="L86" s="3"/>
      <c r="M86" s="3"/>
      <c r="N86" s="3"/>
      <c r="O86" s="3"/>
      <c r="P86" s="3"/>
      <c r="Q86" s="12"/>
      <c r="R86" s="80"/>
      <c r="S86" s="12"/>
      <c r="T86" s="12"/>
      <c r="U86" s="5"/>
      <c r="V86" s="1"/>
      <c r="W86" s="1"/>
      <c r="X86" s="1"/>
      <c r="Y86" s="1"/>
      <c r="Z86" s="1"/>
    </row>
    <row r="87" spans="1:26" ht="20.100000000000001" customHeight="1" x14ac:dyDescent="0.2">
      <c r="A87" s="35" t="s">
        <v>79</v>
      </c>
      <c r="B87" s="22" t="s">
        <v>38</v>
      </c>
      <c r="C87" s="23" t="s">
        <v>80</v>
      </c>
      <c r="D87" s="2" t="s">
        <v>35</v>
      </c>
      <c r="E87" s="3"/>
      <c r="F87" s="3"/>
      <c r="G87" s="3"/>
      <c r="H87" s="3"/>
      <c r="I87" s="3"/>
      <c r="J87" s="3">
        <v>1</v>
      </c>
      <c r="K87" s="3"/>
      <c r="L87" s="3"/>
      <c r="M87" s="3"/>
      <c r="N87" s="3"/>
      <c r="O87" s="3"/>
      <c r="P87" s="3">
        <v>1</v>
      </c>
      <c r="Q87" s="15">
        <f>IFERROR(IF(COUNT(E87:P87)&lt;1,0,IF(COUNT(E88:P88)&gt;=COUNT(E87:P87),1,(COUNT(E88:P88)/COUNT(E87:P87)))),0)</f>
        <v>0</v>
      </c>
      <c r="R87" s="24">
        <f>AVERAGE(Q87:Q102)</f>
        <v>0</v>
      </c>
      <c r="S87" s="11" t="s">
        <v>140</v>
      </c>
      <c r="T87" s="13" t="s">
        <v>51</v>
      </c>
      <c r="U87" s="16"/>
      <c r="V87" s="1"/>
      <c r="W87" s="1"/>
      <c r="X87" s="1"/>
      <c r="Y87" s="1"/>
      <c r="Z87" s="1"/>
    </row>
    <row r="88" spans="1:26" ht="20.100000000000001" customHeight="1" x14ac:dyDescent="0.2">
      <c r="A88" s="34"/>
      <c r="B88" s="12"/>
      <c r="C88" s="12"/>
      <c r="D88" s="4" t="s">
        <v>37</v>
      </c>
      <c r="E88" s="3"/>
      <c r="F88" s="3"/>
      <c r="G88" s="3"/>
      <c r="H88" s="3"/>
      <c r="I88" s="3"/>
      <c r="J88" s="3"/>
      <c r="K88" s="3"/>
      <c r="L88" s="3"/>
      <c r="M88" s="3"/>
      <c r="N88" s="3"/>
      <c r="O88" s="3"/>
      <c r="P88" s="3"/>
      <c r="Q88" s="12"/>
      <c r="R88" s="25"/>
      <c r="S88" s="12"/>
      <c r="T88" s="12"/>
      <c r="U88" s="12"/>
      <c r="V88" s="1"/>
      <c r="W88" s="1"/>
      <c r="X88" s="1"/>
      <c r="Y88" s="1"/>
      <c r="Z88" s="1"/>
    </row>
    <row r="89" spans="1:26" ht="20.100000000000001" customHeight="1" x14ac:dyDescent="0.2">
      <c r="A89" s="34"/>
      <c r="B89" s="22" t="s">
        <v>38</v>
      </c>
      <c r="C89" s="23" t="s">
        <v>81</v>
      </c>
      <c r="D89" s="2" t="s">
        <v>35</v>
      </c>
      <c r="E89" s="3"/>
      <c r="F89" s="3"/>
      <c r="G89" s="3"/>
      <c r="H89" s="3"/>
      <c r="I89" s="3"/>
      <c r="J89" s="3"/>
      <c r="K89" s="3"/>
      <c r="L89" s="3"/>
      <c r="M89" s="3"/>
      <c r="N89" s="3"/>
      <c r="O89" s="3"/>
      <c r="P89" s="3">
        <v>1</v>
      </c>
      <c r="Q89" s="15">
        <f>IFERROR(IF(COUNT(E89:P89)&lt;1,0,IF(COUNT(E90:P90)&gt;=COUNT(E89:P89),1,(COUNT(E90:P90)/COUNT(E89:P89)))),0)</f>
        <v>0</v>
      </c>
      <c r="R89" s="25"/>
      <c r="S89" s="11" t="s">
        <v>142</v>
      </c>
      <c r="T89" s="13" t="s">
        <v>51</v>
      </c>
      <c r="U89" s="16"/>
      <c r="V89" s="1"/>
      <c r="W89" s="1"/>
      <c r="X89" s="1"/>
      <c r="Y89" s="1"/>
      <c r="Z89" s="1"/>
    </row>
    <row r="90" spans="1:26" ht="20.100000000000001" customHeight="1" x14ac:dyDescent="0.2">
      <c r="A90" s="34"/>
      <c r="B90" s="12"/>
      <c r="C90" s="12"/>
      <c r="D90" s="4" t="s">
        <v>37</v>
      </c>
      <c r="E90" s="3"/>
      <c r="F90" s="3"/>
      <c r="G90" s="3"/>
      <c r="H90" s="3"/>
      <c r="I90" s="3"/>
      <c r="J90" s="3"/>
      <c r="K90" s="3"/>
      <c r="L90" s="3"/>
      <c r="M90" s="3"/>
      <c r="N90" s="3"/>
      <c r="O90" s="3"/>
      <c r="P90" s="3"/>
      <c r="Q90" s="12"/>
      <c r="R90" s="25"/>
      <c r="S90" s="12"/>
      <c r="T90" s="12"/>
      <c r="U90" s="12"/>
      <c r="V90" s="1"/>
      <c r="W90" s="1"/>
      <c r="X90" s="1"/>
      <c r="Y90" s="1"/>
      <c r="Z90" s="1"/>
    </row>
    <row r="91" spans="1:26" ht="20.100000000000001" customHeight="1" x14ac:dyDescent="0.2">
      <c r="A91" s="34"/>
      <c r="B91" s="22" t="s">
        <v>38</v>
      </c>
      <c r="C91" s="23" t="s">
        <v>82</v>
      </c>
      <c r="D91" s="2" t="s">
        <v>35</v>
      </c>
      <c r="E91" s="3"/>
      <c r="F91" s="3"/>
      <c r="G91" s="3"/>
      <c r="H91" s="3"/>
      <c r="I91" s="3"/>
      <c r="J91" s="3"/>
      <c r="K91" s="3"/>
      <c r="L91" s="3"/>
      <c r="M91" s="3"/>
      <c r="N91" s="3"/>
      <c r="O91" s="3"/>
      <c r="P91" s="3"/>
      <c r="Q91" s="15">
        <f>IFERROR(IF(COUNT(E91:P91)&lt;1,0,IF(COUNT(E92:P92)&gt;=COUNT(E91:P91),1,(COUNT(E92:P92)/COUNT(E91:P91)))),0)</f>
        <v>0</v>
      </c>
      <c r="R91" s="25"/>
      <c r="S91" s="11" t="s">
        <v>143</v>
      </c>
      <c r="T91" s="13" t="s">
        <v>51</v>
      </c>
      <c r="U91" s="16"/>
      <c r="V91" s="1"/>
      <c r="W91" s="1"/>
      <c r="X91" s="1"/>
      <c r="Y91" s="1"/>
      <c r="Z91" s="1"/>
    </row>
    <row r="92" spans="1:26" ht="20.100000000000001" customHeight="1" x14ac:dyDescent="0.2">
      <c r="A92" s="34"/>
      <c r="B92" s="12"/>
      <c r="C92" s="12"/>
      <c r="D92" s="4" t="s">
        <v>37</v>
      </c>
      <c r="E92" s="3"/>
      <c r="F92" s="3"/>
      <c r="G92" s="3"/>
      <c r="H92" s="3"/>
      <c r="I92" s="3"/>
      <c r="J92" s="3"/>
      <c r="K92" s="3"/>
      <c r="L92" s="3"/>
      <c r="M92" s="3"/>
      <c r="N92" s="3"/>
      <c r="O92" s="3"/>
      <c r="P92" s="3"/>
      <c r="Q92" s="12"/>
      <c r="R92" s="25"/>
      <c r="S92" s="12"/>
      <c r="T92" s="12"/>
      <c r="U92" s="12"/>
      <c r="V92" s="1"/>
      <c r="W92" s="1"/>
      <c r="X92" s="1"/>
      <c r="Y92" s="1"/>
      <c r="Z92" s="1"/>
    </row>
    <row r="93" spans="1:26" ht="20.100000000000001" customHeight="1" x14ac:dyDescent="0.2">
      <c r="A93" s="34"/>
      <c r="B93" s="22" t="s">
        <v>38</v>
      </c>
      <c r="C93" s="23" t="s">
        <v>83</v>
      </c>
      <c r="D93" s="2" t="s">
        <v>35</v>
      </c>
      <c r="E93" s="3"/>
      <c r="F93" s="3"/>
      <c r="G93" s="3"/>
      <c r="H93" s="3"/>
      <c r="I93" s="3"/>
      <c r="J93" s="3"/>
      <c r="K93" s="3"/>
      <c r="L93" s="3"/>
      <c r="M93" s="3"/>
      <c r="N93" s="3"/>
      <c r="O93" s="3"/>
      <c r="P93" s="3"/>
      <c r="Q93" s="15">
        <f>IFERROR(IF(COUNT(E93:P93)&lt;1,0,IF(COUNT(E94:P94)&gt;=COUNT(E93:P93),1,(COUNT(E94:P94)/COUNT(E93:P93)))),0)</f>
        <v>0</v>
      </c>
      <c r="R93" s="25"/>
      <c r="S93" s="11" t="s">
        <v>144</v>
      </c>
      <c r="T93" s="13" t="s">
        <v>51</v>
      </c>
      <c r="U93" s="16"/>
      <c r="V93" s="1"/>
      <c r="W93" s="1"/>
      <c r="X93" s="1"/>
      <c r="Y93" s="1"/>
      <c r="Z93" s="1"/>
    </row>
    <row r="94" spans="1:26" ht="20.100000000000001" customHeight="1" x14ac:dyDescent="0.2">
      <c r="A94" s="34"/>
      <c r="B94" s="12"/>
      <c r="C94" s="12"/>
      <c r="D94" s="4" t="s">
        <v>37</v>
      </c>
      <c r="E94" s="3"/>
      <c r="F94" s="3"/>
      <c r="G94" s="3"/>
      <c r="H94" s="3"/>
      <c r="I94" s="3"/>
      <c r="J94" s="3"/>
      <c r="K94" s="3"/>
      <c r="L94" s="3"/>
      <c r="M94" s="3"/>
      <c r="N94" s="3"/>
      <c r="O94" s="3"/>
      <c r="P94" s="3"/>
      <c r="Q94" s="12"/>
      <c r="R94" s="25"/>
      <c r="S94" s="12"/>
      <c r="T94" s="12"/>
      <c r="U94" s="12"/>
      <c r="V94" s="1"/>
      <c r="W94" s="1"/>
      <c r="X94" s="1"/>
      <c r="Y94" s="1"/>
      <c r="Z94" s="1"/>
    </row>
    <row r="95" spans="1:26" ht="20.100000000000001" customHeight="1" x14ac:dyDescent="0.2">
      <c r="A95" s="34"/>
      <c r="B95" s="22" t="s">
        <v>38</v>
      </c>
      <c r="C95" s="23" t="s">
        <v>84</v>
      </c>
      <c r="D95" s="2" t="s">
        <v>35</v>
      </c>
      <c r="E95" s="3"/>
      <c r="F95" s="3"/>
      <c r="G95" s="3"/>
      <c r="H95" s="3"/>
      <c r="I95" s="3">
        <v>1</v>
      </c>
      <c r="J95" s="3"/>
      <c r="K95" s="3"/>
      <c r="L95" s="3"/>
      <c r="M95" s="3"/>
      <c r="N95" s="3"/>
      <c r="O95" s="3">
        <v>1</v>
      </c>
      <c r="P95" s="3"/>
      <c r="Q95" s="15">
        <f>IFERROR(IF(COUNT(E95:P95)&lt;1,0,IF(COUNT(E96:P96)&gt;=COUNT(E95:P95),1,(COUNT(E96:P96)/COUNT(E95:P95)))),0)</f>
        <v>0</v>
      </c>
      <c r="R95" s="25"/>
      <c r="S95" s="11" t="s">
        <v>145</v>
      </c>
      <c r="T95" s="13" t="s">
        <v>51</v>
      </c>
      <c r="U95" s="16"/>
      <c r="V95" s="1"/>
      <c r="W95" s="1"/>
      <c r="X95" s="1"/>
      <c r="Y95" s="1"/>
      <c r="Z95" s="1"/>
    </row>
    <row r="96" spans="1:26" ht="20.100000000000001" customHeight="1" x14ac:dyDescent="0.2">
      <c r="A96" s="34"/>
      <c r="B96" s="12"/>
      <c r="C96" s="12"/>
      <c r="D96" s="4" t="s">
        <v>37</v>
      </c>
      <c r="E96" s="3"/>
      <c r="F96" s="3"/>
      <c r="G96" s="3"/>
      <c r="H96" s="3"/>
      <c r="I96" s="3"/>
      <c r="J96" s="3"/>
      <c r="K96" s="3"/>
      <c r="L96" s="3"/>
      <c r="M96" s="3"/>
      <c r="N96" s="3"/>
      <c r="O96" s="3"/>
      <c r="P96" s="3"/>
      <c r="Q96" s="12"/>
      <c r="R96" s="25"/>
      <c r="S96" s="12"/>
      <c r="T96" s="12"/>
      <c r="U96" s="12"/>
      <c r="V96" s="1"/>
      <c r="W96" s="1"/>
      <c r="X96" s="1"/>
      <c r="Y96" s="1"/>
      <c r="Z96" s="1"/>
    </row>
    <row r="97" spans="1:26" ht="20.100000000000001" customHeight="1" x14ac:dyDescent="0.2">
      <c r="A97" s="34"/>
      <c r="B97" s="22" t="s">
        <v>38</v>
      </c>
      <c r="C97" s="23" t="s">
        <v>85</v>
      </c>
      <c r="D97" s="2" t="s">
        <v>35</v>
      </c>
      <c r="E97" s="3"/>
      <c r="F97" s="3"/>
      <c r="G97" s="3"/>
      <c r="H97" s="3"/>
      <c r="I97" s="3"/>
      <c r="J97" s="3"/>
      <c r="K97" s="3"/>
      <c r="L97" s="3"/>
      <c r="M97" s="3"/>
      <c r="N97" s="3">
        <v>1</v>
      </c>
      <c r="O97" s="3"/>
      <c r="P97" s="3"/>
      <c r="Q97" s="15">
        <f>IFERROR(IF(COUNT(E97:P97)&lt;1,0,IF(COUNT(E98:P98)&gt;=COUNT(E97:P97),1,(COUNT(E98:P98)/COUNT(E97:P97)))),0)</f>
        <v>0</v>
      </c>
      <c r="R97" s="25"/>
      <c r="S97" s="11" t="s">
        <v>152</v>
      </c>
      <c r="T97" s="13" t="s">
        <v>51</v>
      </c>
      <c r="U97" s="16"/>
      <c r="V97" s="1"/>
      <c r="W97" s="1"/>
      <c r="X97" s="1"/>
      <c r="Y97" s="1"/>
      <c r="Z97" s="1"/>
    </row>
    <row r="98" spans="1:26" ht="20.100000000000001" customHeight="1" x14ac:dyDescent="0.2">
      <c r="A98" s="34"/>
      <c r="B98" s="12"/>
      <c r="C98" s="12"/>
      <c r="D98" s="4" t="s">
        <v>37</v>
      </c>
      <c r="E98" s="3"/>
      <c r="F98" s="3"/>
      <c r="G98" s="3"/>
      <c r="H98" s="3"/>
      <c r="I98" s="3"/>
      <c r="J98" s="3"/>
      <c r="K98" s="3"/>
      <c r="L98" s="3"/>
      <c r="M98" s="3"/>
      <c r="N98" s="3"/>
      <c r="O98" s="3"/>
      <c r="P98" s="3"/>
      <c r="Q98" s="12"/>
      <c r="R98" s="25"/>
      <c r="S98" s="12"/>
      <c r="T98" s="12"/>
      <c r="U98" s="12"/>
      <c r="V98" s="1"/>
      <c r="W98" s="1"/>
      <c r="X98" s="1"/>
      <c r="Y98" s="1"/>
      <c r="Z98" s="1"/>
    </row>
    <row r="99" spans="1:26" ht="20.100000000000001" customHeight="1" x14ac:dyDescent="0.2">
      <c r="A99" s="34"/>
      <c r="B99" s="22" t="s">
        <v>38</v>
      </c>
      <c r="C99" s="23" t="s">
        <v>86</v>
      </c>
      <c r="D99" s="2" t="s">
        <v>35</v>
      </c>
      <c r="E99" s="3"/>
      <c r="F99" s="3"/>
      <c r="G99" s="3">
        <v>1</v>
      </c>
      <c r="H99" s="3"/>
      <c r="I99" s="3"/>
      <c r="J99" s="3"/>
      <c r="K99" s="3"/>
      <c r="L99" s="3"/>
      <c r="M99" s="3"/>
      <c r="N99" s="3"/>
      <c r="O99" s="3"/>
      <c r="P99" s="3">
        <v>1</v>
      </c>
      <c r="Q99" s="15">
        <f>IFERROR(IF(COUNT(E99:P99)&lt;1,0,IF(COUNT(E100:P100)&gt;=COUNT(E99:P99),1,(COUNT(E100:P100)/COUNT(E99:P99)))),0)</f>
        <v>0</v>
      </c>
      <c r="R99" s="25"/>
      <c r="S99" s="11" t="s">
        <v>151</v>
      </c>
      <c r="T99" s="13" t="s">
        <v>51</v>
      </c>
      <c r="U99" s="16"/>
      <c r="V99" s="1"/>
      <c r="W99" s="1"/>
      <c r="X99" s="1"/>
      <c r="Y99" s="1"/>
      <c r="Z99" s="1"/>
    </row>
    <row r="100" spans="1:26" ht="20.100000000000001" customHeight="1" x14ac:dyDescent="0.2">
      <c r="A100" s="34"/>
      <c r="B100" s="12"/>
      <c r="C100" s="12"/>
      <c r="D100" s="4" t="s">
        <v>37</v>
      </c>
      <c r="E100" s="3"/>
      <c r="F100" s="3"/>
      <c r="G100" s="3"/>
      <c r="H100" s="3"/>
      <c r="I100" s="3"/>
      <c r="J100" s="3"/>
      <c r="K100" s="3"/>
      <c r="L100" s="3"/>
      <c r="M100" s="3"/>
      <c r="N100" s="3"/>
      <c r="O100" s="3"/>
      <c r="P100" s="3"/>
      <c r="Q100" s="12"/>
      <c r="R100" s="25"/>
      <c r="S100" s="12"/>
      <c r="T100" s="12"/>
      <c r="U100" s="12"/>
      <c r="V100" s="1"/>
      <c r="W100" s="1"/>
      <c r="X100" s="1"/>
      <c r="Y100" s="1"/>
      <c r="Z100" s="1"/>
    </row>
    <row r="101" spans="1:26" ht="20.100000000000001" customHeight="1" x14ac:dyDescent="0.2">
      <c r="A101" s="34"/>
      <c r="B101" s="22" t="s">
        <v>38</v>
      </c>
      <c r="C101" s="23" t="s">
        <v>87</v>
      </c>
      <c r="D101" s="2" t="s">
        <v>35</v>
      </c>
      <c r="E101" s="3"/>
      <c r="F101" s="3"/>
      <c r="G101" s="3"/>
      <c r="H101" s="3"/>
      <c r="I101" s="3"/>
      <c r="J101" s="3"/>
      <c r="K101" s="3"/>
      <c r="L101" s="3"/>
      <c r="M101" s="3"/>
      <c r="N101" s="3"/>
      <c r="O101" s="3"/>
      <c r="P101" s="3">
        <v>1</v>
      </c>
      <c r="Q101" s="15">
        <f>IFERROR(IF(COUNT(E101:P101)&lt;1,0,IF(COUNT(E102:P102)&gt;=COUNT(E101:P101),1,(COUNT(E102:P102)/COUNT(E101:P101)))),0)</f>
        <v>0</v>
      </c>
      <c r="R101" s="25"/>
      <c r="S101" s="11" t="s">
        <v>150</v>
      </c>
      <c r="T101" s="13" t="s">
        <v>51</v>
      </c>
      <c r="U101" s="16"/>
      <c r="V101" s="1"/>
      <c r="W101" s="1"/>
      <c r="X101" s="1"/>
      <c r="Y101" s="1"/>
      <c r="Z101" s="1"/>
    </row>
    <row r="102" spans="1:26" ht="20.100000000000001" customHeight="1" x14ac:dyDescent="0.2">
      <c r="A102" s="12"/>
      <c r="B102" s="12"/>
      <c r="C102" s="12"/>
      <c r="D102" s="4" t="s">
        <v>37</v>
      </c>
      <c r="E102" s="3"/>
      <c r="F102" s="3"/>
      <c r="G102" s="3"/>
      <c r="H102" s="3"/>
      <c r="I102" s="3"/>
      <c r="J102" s="3"/>
      <c r="K102" s="3"/>
      <c r="L102" s="3"/>
      <c r="M102" s="3"/>
      <c r="N102" s="3"/>
      <c r="O102" s="3"/>
      <c r="P102" s="3"/>
      <c r="Q102" s="12"/>
      <c r="R102" s="26"/>
      <c r="S102" s="12"/>
      <c r="T102" s="12"/>
      <c r="U102" s="12"/>
      <c r="V102" s="1"/>
      <c r="W102" s="1"/>
      <c r="X102" s="1"/>
      <c r="Y102" s="1"/>
      <c r="Z102" s="1"/>
    </row>
    <row r="103" spans="1:26" ht="20.100000000000001" customHeight="1" x14ac:dyDescent="0.2">
      <c r="A103" s="33" t="s">
        <v>88</v>
      </c>
      <c r="B103" s="22" t="s">
        <v>38</v>
      </c>
      <c r="C103" s="23" t="s">
        <v>89</v>
      </c>
      <c r="D103" s="2" t="s">
        <v>35</v>
      </c>
      <c r="E103" s="3"/>
      <c r="F103" s="3"/>
      <c r="G103" s="3"/>
      <c r="H103" s="3"/>
      <c r="I103" s="3"/>
      <c r="J103" s="3"/>
      <c r="K103" s="3"/>
      <c r="L103" s="3"/>
      <c r="M103" s="3"/>
      <c r="N103" s="3"/>
      <c r="O103" s="3"/>
      <c r="P103" s="3">
        <v>1</v>
      </c>
      <c r="Q103" s="15">
        <f>IFERROR(IF(COUNT(E103:P103)&lt;1,0,IF(COUNT(E104:P104)&gt;=COUNT(E103:P103),1,(COUNT(E104:P104)/COUNT(E103:P103)))),0)</f>
        <v>0</v>
      </c>
      <c r="R103" s="24">
        <f>AVERAGE(Q103:Q110)</f>
        <v>0</v>
      </c>
      <c r="S103" s="11" t="s">
        <v>149</v>
      </c>
      <c r="T103" s="13" t="s">
        <v>51</v>
      </c>
      <c r="U103" s="16"/>
      <c r="V103" s="1"/>
      <c r="W103" s="1"/>
      <c r="X103" s="1"/>
      <c r="Y103" s="1"/>
      <c r="Z103" s="1"/>
    </row>
    <row r="104" spans="1:26" ht="20.100000000000001" customHeight="1" x14ac:dyDescent="0.2">
      <c r="A104" s="34"/>
      <c r="B104" s="12"/>
      <c r="C104" s="12"/>
      <c r="D104" s="4" t="s">
        <v>37</v>
      </c>
      <c r="E104" s="3"/>
      <c r="F104" s="3"/>
      <c r="G104" s="3"/>
      <c r="H104" s="3"/>
      <c r="I104" s="3"/>
      <c r="J104" s="3"/>
      <c r="K104" s="3"/>
      <c r="L104" s="3"/>
      <c r="M104" s="3"/>
      <c r="N104" s="3"/>
      <c r="O104" s="3"/>
      <c r="P104" s="3"/>
      <c r="Q104" s="12"/>
      <c r="R104" s="25"/>
      <c r="S104" s="12"/>
      <c r="T104" s="12"/>
      <c r="U104" s="12"/>
      <c r="V104" s="1"/>
      <c r="W104" s="1"/>
      <c r="X104" s="1"/>
      <c r="Y104" s="1"/>
      <c r="Z104" s="1"/>
    </row>
    <row r="105" spans="1:26" ht="20.100000000000001" customHeight="1" x14ac:dyDescent="0.2">
      <c r="A105" s="34"/>
      <c r="B105" s="22" t="s">
        <v>67</v>
      </c>
      <c r="C105" s="23" t="s">
        <v>90</v>
      </c>
      <c r="D105" s="2" t="s">
        <v>35</v>
      </c>
      <c r="E105" s="3"/>
      <c r="F105" s="3"/>
      <c r="G105" s="3"/>
      <c r="H105" s="3"/>
      <c r="I105" s="3"/>
      <c r="J105" s="3"/>
      <c r="K105" s="3"/>
      <c r="L105" s="3"/>
      <c r="M105" s="3"/>
      <c r="N105" s="3"/>
      <c r="O105" s="3"/>
      <c r="P105" s="3">
        <v>1</v>
      </c>
      <c r="Q105" s="15">
        <f>IFERROR(IF(COUNT(E105:P105)&lt;1,0,IF(COUNT(E106:P106)&gt;=COUNT(E105:P105),1,(COUNT(E106:P106)/COUNT(E105:P105)))),0)</f>
        <v>0</v>
      </c>
      <c r="R105" s="25"/>
      <c r="S105" s="11" t="s">
        <v>148</v>
      </c>
      <c r="T105" s="13" t="s">
        <v>51</v>
      </c>
      <c r="U105" s="82"/>
      <c r="V105" s="1"/>
      <c r="W105" s="1"/>
      <c r="X105" s="1"/>
      <c r="Y105" s="1"/>
      <c r="Z105" s="1"/>
    </row>
    <row r="106" spans="1:26" ht="20.100000000000001" customHeight="1" x14ac:dyDescent="0.2">
      <c r="A106" s="34"/>
      <c r="B106" s="12"/>
      <c r="C106" s="12"/>
      <c r="D106" s="4" t="s">
        <v>37</v>
      </c>
      <c r="E106" s="3"/>
      <c r="F106" s="3"/>
      <c r="G106" s="3"/>
      <c r="H106" s="3"/>
      <c r="I106" s="3"/>
      <c r="J106" s="3"/>
      <c r="K106" s="3"/>
      <c r="L106" s="3"/>
      <c r="M106" s="3"/>
      <c r="N106" s="3"/>
      <c r="O106" s="3"/>
      <c r="P106" s="3"/>
      <c r="Q106" s="12"/>
      <c r="R106" s="25"/>
      <c r="S106" s="12"/>
      <c r="T106" s="12"/>
      <c r="U106" s="12"/>
      <c r="V106" s="1"/>
      <c r="W106" s="1"/>
      <c r="X106" s="1"/>
      <c r="Y106" s="1"/>
      <c r="Z106" s="1"/>
    </row>
    <row r="107" spans="1:26" ht="20.100000000000001" customHeight="1" x14ac:dyDescent="0.2">
      <c r="A107" s="34"/>
      <c r="B107" s="22" t="s">
        <v>108</v>
      </c>
      <c r="C107" s="23" t="s">
        <v>91</v>
      </c>
      <c r="D107" s="2" t="s">
        <v>35</v>
      </c>
      <c r="E107" s="3"/>
      <c r="F107" s="3"/>
      <c r="G107" s="3"/>
      <c r="H107" s="3"/>
      <c r="I107" s="3"/>
      <c r="J107" s="3"/>
      <c r="K107" s="3"/>
      <c r="L107" s="3"/>
      <c r="M107" s="3"/>
      <c r="N107" s="3">
        <v>1</v>
      </c>
      <c r="O107" s="3"/>
      <c r="P107" s="3"/>
      <c r="Q107" s="15">
        <f>IFERROR(IF(COUNT(E107:P107)&lt;1,0,IF(COUNT(E108:P108)&gt;=COUNT(E107:P107),1,(COUNT(E108:P108)/COUNT(E107:P107)))),0)</f>
        <v>0</v>
      </c>
      <c r="R107" s="25"/>
      <c r="S107" s="11" t="s">
        <v>146</v>
      </c>
      <c r="T107" s="13" t="s">
        <v>51</v>
      </c>
      <c r="U107" s="82"/>
      <c r="V107" s="1"/>
      <c r="W107" s="1"/>
      <c r="X107" s="1"/>
      <c r="Y107" s="1"/>
      <c r="Z107" s="1"/>
    </row>
    <row r="108" spans="1:26" ht="20.100000000000001" customHeight="1" x14ac:dyDescent="0.2">
      <c r="A108" s="34"/>
      <c r="B108" s="12"/>
      <c r="C108" s="12"/>
      <c r="D108" s="4" t="s">
        <v>37</v>
      </c>
      <c r="E108" s="3"/>
      <c r="F108" s="3"/>
      <c r="G108" s="3"/>
      <c r="H108" s="3"/>
      <c r="I108" s="3"/>
      <c r="J108" s="3"/>
      <c r="K108" s="3"/>
      <c r="L108" s="3"/>
      <c r="M108" s="3"/>
      <c r="N108" s="3"/>
      <c r="O108" s="3"/>
      <c r="P108" s="3"/>
      <c r="Q108" s="12"/>
      <c r="R108" s="25"/>
      <c r="S108" s="12"/>
      <c r="T108" s="12"/>
      <c r="U108" s="12"/>
      <c r="V108" s="1"/>
      <c r="W108" s="1"/>
      <c r="X108" s="1"/>
      <c r="Y108" s="1"/>
      <c r="Z108" s="1"/>
    </row>
    <row r="109" spans="1:26" ht="20.100000000000001" customHeight="1" x14ac:dyDescent="0.2">
      <c r="A109" s="34"/>
      <c r="B109" s="22" t="s">
        <v>113</v>
      </c>
      <c r="C109" s="23" t="s">
        <v>92</v>
      </c>
      <c r="D109" s="2" t="s">
        <v>35</v>
      </c>
      <c r="E109" s="3"/>
      <c r="F109" s="3"/>
      <c r="G109" s="3"/>
      <c r="H109" s="3"/>
      <c r="I109" s="3"/>
      <c r="J109" s="3"/>
      <c r="K109" s="3"/>
      <c r="L109" s="3"/>
      <c r="M109" s="3"/>
      <c r="N109" s="3"/>
      <c r="O109" s="3"/>
      <c r="P109" s="3">
        <v>1</v>
      </c>
      <c r="Q109" s="15">
        <f>IFERROR(IF(COUNT(E109:P109)&lt;1,0,IF(COUNT(E110:P110)&gt;=COUNT(E109:P109),1,(COUNT(E110:P110)/COUNT(E109:P109)))),0)</f>
        <v>0</v>
      </c>
      <c r="R109" s="25"/>
      <c r="S109" s="11" t="s">
        <v>147</v>
      </c>
      <c r="T109" s="13" t="s">
        <v>51</v>
      </c>
      <c r="U109" s="82"/>
      <c r="V109" s="1"/>
      <c r="W109" s="1"/>
      <c r="X109" s="1"/>
      <c r="Y109" s="1"/>
      <c r="Z109" s="1"/>
    </row>
    <row r="110" spans="1:26" ht="20.100000000000001" customHeight="1" x14ac:dyDescent="0.2">
      <c r="A110" s="12"/>
      <c r="B110" s="12"/>
      <c r="C110" s="12"/>
      <c r="D110" s="4" t="s">
        <v>37</v>
      </c>
      <c r="E110" s="3"/>
      <c r="F110" s="3"/>
      <c r="G110" s="3"/>
      <c r="H110" s="3"/>
      <c r="I110" s="3"/>
      <c r="J110" s="3"/>
      <c r="K110" s="3"/>
      <c r="L110" s="3"/>
      <c r="M110" s="3"/>
      <c r="N110" s="3"/>
      <c r="O110" s="3"/>
      <c r="P110" s="3"/>
      <c r="Q110" s="12"/>
      <c r="R110" s="25"/>
      <c r="S110" s="12"/>
      <c r="T110" s="12"/>
      <c r="U110" s="12"/>
      <c r="V110" s="1"/>
      <c r="W110" s="1"/>
      <c r="X110" s="1"/>
      <c r="Y110" s="1"/>
      <c r="Z110" s="1"/>
    </row>
    <row r="111" spans="1:26" ht="24" customHeight="1" x14ac:dyDescent="0.2">
      <c r="A111" s="29" t="s">
        <v>93</v>
      </c>
      <c r="B111" s="28"/>
      <c r="C111" s="28"/>
      <c r="D111" s="41"/>
      <c r="E111" s="3">
        <f t="shared" ref="E111:P111" si="0">SUMIF($D$17:$D$110,"P*",E17:E110)</f>
        <v>6</v>
      </c>
      <c r="F111" s="3">
        <f t="shared" si="0"/>
        <v>5</v>
      </c>
      <c r="G111" s="3">
        <f t="shared" si="0"/>
        <v>6</v>
      </c>
      <c r="H111" s="3">
        <f t="shared" si="0"/>
        <v>5</v>
      </c>
      <c r="I111" s="3">
        <f t="shared" si="0"/>
        <v>7</v>
      </c>
      <c r="J111" s="3">
        <f t="shared" si="0"/>
        <v>9</v>
      </c>
      <c r="K111" s="3">
        <f t="shared" si="0"/>
        <v>5</v>
      </c>
      <c r="L111" s="3">
        <f t="shared" si="0"/>
        <v>4</v>
      </c>
      <c r="M111" s="3">
        <f t="shared" si="0"/>
        <v>3</v>
      </c>
      <c r="N111" s="3">
        <f t="shared" si="0"/>
        <v>7</v>
      </c>
      <c r="O111" s="3">
        <f t="shared" si="0"/>
        <v>6</v>
      </c>
      <c r="P111" s="3">
        <f t="shared" si="0"/>
        <v>9</v>
      </c>
      <c r="Q111" s="40">
        <f t="shared" ref="Q111:Q112" si="1">SUM(E111:P111)</f>
        <v>72</v>
      </c>
      <c r="R111" s="41"/>
      <c r="S111" s="36"/>
      <c r="T111" s="37"/>
      <c r="U111" s="38"/>
      <c r="V111" s="1"/>
      <c r="W111" s="1"/>
      <c r="X111" s="1"/>
      <c r="Y111" s="1"/>
      <c r="Z111" s="1"/>
    </row>
    <row r="112" spans="1:26" ht="24" customHeight="1" x14ac:dyDescent="0.2">
      <c r="A112" s="90" t="s">
        <v>94</v>
      </c>
      <c r="B112" s="28"/>
      <c r="C112" s="28"/>
      <c r="D112" s="41"/>
      <c r="E112" s="3">
        <f t="shared" ref="E112:P112" si="2">SUMIF($D$17:$D$110,"E*",E17:E110)</f>
        <v>0</v>
      </c>
      <c r="F112" s="3">
        <f t="shared" si="2"/>
        <v>0</v>
      </c>
      <c r="G112" s="3">
        <f t="shared" si="2"/>
        <v>0</v>
      </c>
      <c r="H112" s="3">
        <f t="shared" si="2"/>
        <v>0</v>
      </c>
      <c r="I112" s="3">
        <f t="shared" si="2"/>
        <v>0</v>
      </c>
      <c r="J112" s="3">
        <f t="shared" si="2"/>
        <v>0</v>
      </c>
      <c r="K112" s="3">
        <f t="shared" si="2"/>
        <v>0</v>
      </c>
      <c r="L112" s="3">
        <f t="shared" si="2"/>
        <v>0</v>
      </c>
      <c r="M112" s="3">
        <f t="shared" si="2"/>
        <v>0</v>
      </c>
      <c r="N112" s="3">
        <f t="shared" si="2"/>
        <v>0</v>
      </c>
      <c r="O112" s="3">
        <f t="shared" si="2"/>
        <v>0</v>
      </c>
      <c r="P112" s="3">
        <f t="shared" si="2"/>
        <v>0</v>
      </c>
      <c r="Q112" s="40">
        <f t="shared" si="1"/>
        <v>0</v>
      </c>
      <c r="R112" s="41"/>
      <c r="S112" s="21"/>
      <c r="T112" s="39"/>
      <c r="U112" s="18"/>
      <c r="V112" s="1"/>
      <c r="W112" s="1"/>
      <c r="X112" s="1"/>
      <c r="Y112" s="1"/>
      <c r="Z112" s="1"/>
    </row>
    <row r="113" spans="1:26" ht="36" customHeight="1" x14ac:dyDescent="0.2">
      <c r="A113" s="56" t="s">
        <v>95</v>
      </c>
      <c r="B113" s="57"/>
      <c r="C113" s="57"/>
      <c r="D113" s="57"/>
      <c r="E113" s="57"/>
      <c r="F113" s="57"/>
      <c r="G113" s="57"/>
      <c r="H113" s="57"/>
      <c r="I113" s="57"/>
      <c r="J113" s="57"/>
      <c r="K113" s="57"/>
      <c r="L113" s="57"/>
      <c r="M113" s="57"/>
      <c r="N113" s="57"/>
      <c r="O113" s="57"/>
      <c r="P113" s="57"/>
      <c r="Q113" s="57"/>
      <c r="R113" s="57"/>
      <c r="S113" s="57"/>
      <c r="T113" s="57"/>
      <c r="U113" s="58"/>
      <c r="V113" s="1"/>
      <c r="W113" s="1"/>
      <c r="X113" s="1"/>
      <c r="Y113" s="1"/>
      <c r="Z113" s="1"/>
    </row>
    <row r="114" spans="1:26" ht="19.5" customHeight="1" x14ac:dyDescent="0.2">
      <c r="A114" s="30" t="s">
        <v>106</v>
      </c>
      <c r="B114" s="31"/>
      <c r="C114" s="31"/>
      <c r="D114" s="31"/>
      <c r="E114" s="31"/>
      <c r="F114" s="31"/>
      <c r="G114" s="31"/>
      <c r="H114" s="31"/>
      <c r="I114" s="31"/>
      <c r="J114" s="31"/>
      <c r="K114" s="31"/>
      <c r="L114" s="31"/>
      <c r="M114" s="31"/>
      <c r="N114" s="31"/>
      <c r="O114" s="31"/>
      <c r="P114" s="31"/>
      <c r="Q114" s="31"/>
      <c r="R114" s="32"/>
      <c r="S114" s="83" t="s">
        <v>96</v>
      </c>
      <c r="T114" s="57"/>
      <c r="U114" s="58"/>
      <c r="V114" s="1"/>
      <c r="W114" s="1"/>
      <c r="X114" s="1"/>
      <c r="Y114" s="1"/>
      <c r="Z114" s="1"/>
    </row>
    <row r="115" spans="1:26" ht="43.5" customHeight="1" x14ac:dyDescent="0.2">
      <c r="A115" s="85" t="s">
        <v>107</v>
      </c>
      <c r="B115" s="41"/>
      <c r="C115" s="29" t="s">
        <v>97</v>
      </c>
      <c r="D115" s="41"/>
      <c r="E115" s="7" t="s">
        <v>15</v>
      </c>
      <c r="F115" s="7" t="s">
        <v>16</v>
      </c>
      <c r="G115" s="7" t="s">
        <v>17</v>
      </c>
      <c r="H115" s="7" t="s">
        <v>18</v>
      </c>
      <c r="I115" s="7" t="s">
        <v>19</v>
      </c>
      <c r="J115" s="7" t="s">
        <v>20</v>
      </c>
      <c r="K115" s="7" t="s">
        <v>21</v>
      </c>
      <c r="L115" s="7" t="s">
        <v>22</v>
      </c>
      <c r="M115" s="7" t="s">
        <v>23</v>
      </c>
      <c r="N115" s="7" t="s">
        <v>24</v>
      </c>
      <c r="O115" s="7" t="s">
        <v>25</v>
      </c>
      <c r="P115" s="7" t="s">
        <v>26</v>
      </c>
      <c r="Q115" s="29" t="s">
        <v>98</v>
      </c>
      <c r="R115" s="28"/>
      <c r="S115" s="42"/>
      <c r="T115" s="43"/>
      <c r="U115" s="44"/>
      <c r="V115" s="1"/>
      <c r="W115" s="1"/>
      <c r="X115" s="1"/>
      <c r="Y115" s="1"/>
      <c r="Z115" s="1"/>
    </row>
    <row r="116" spans="1:26" ht="33" customHeight="1" x14ac:dyDescent="0.2">
      <c r="A116" s="86" t="s">
        <v>99</v>
      </c>
      <c r="B116" s="89" t="s">
        <v>100</v>
      </c>
      <c r="C116" s="91" t="s">
        <v>101</v>
      </c>
      <c r="D116" s="41"/>
      <c r="E116" s="8">
        <f t="shared" ref="E116:P116" si="3">E111</f>
        <v>6</v>
      </c>
      <c r="F116" s="8">
        <f t="shared" si="3"/>
        <v>5</v>
      </c>
      <c r="G116" s="8">
        <f t="shared" si="3"/>
        <v>6</v>
      </c>
      <c r="H116" s="8">
        <f t="shared" si="3"/>
        <v>5</v>
      </c>
      <c r="I116" s="8">
        <f t="shared" si="3"/>
        <v>7</v>
      </c>
      <c r="J116" s="8">
        <f t="shared" si="3"/>
        <v>9</v>
      </c>
      <c r="K116" s="8">
        <f t="shared" si="3"/>
        <v>5</v>
      </c>
      <c r="L116" s="8">
        <f t="shared" si="3"/>
        <v>4</v>
      </c>
      <c r="M116" s="8">
        <f t="shared" si="3"/>
        <v>3</v>
      </c>
      <c r="N116" s="8">
        <f t="shared" si="3"/>
        <v>7</v>
      </c>
      <c r="O116" s="8">
        <f t="shared" si="3"/>
        <v>6</v>
      </c>
      <c r="P116" s="8">
        <f t="shared" si="3"/>
        <v>9</v>
      </c>
      <c r="Q116" s="51">
        <f t="shared" ref="Q116:Q117" si="4">SUM(E116:P116)</f>
        <v>72</v>
      </c>
      <c r="R116" s="28"/>
      <c r="S116" s="45"/>
      <c r="T116" s="46"/>
      <c r="U116" s="47"/>
      <c r="V116" s="1"/>
      <c r="W116" s="1"/>
      <c r="X116" s="1"/>
      <c r="Y116" s="1"/>
      <c r="Z116" s="1"/>
    </row>
    <row r="117" spans="1:26" ht="27" customHeight="1" x14ac:dyDescent="0.2">
      <c r="A117" s="87"/>
      <c r="B117" s="34"/>
      <c r="C117" s="91" t="s">
        <v>102</v>
      </c>
      <c r="D117" s="41"/>
      <c r="E117" s="8">
        <f t="shared" ref="E117:P117" si="5">E112</f>
        <v>0</v>
      </c>
      <c r="F117" s="8">
        <f t="shared" si="5"/>
        <v>0</v>
      </c>
      <c r="G117" s="8">
        <f t="shared" si="5"/>
        <v>0</v>
      </c>
      <c r="H117" s="8">
        <f t="shared" si="5"/>
        <v>0</v>
      </c>
      <c r="I117" s="8">
        <f t="shared" si="5"/>
        <v>0</v>
      </c>
      <c r="J117" s="8">
        <f t="shared" si="5"/>
        <v>0</v>
      </c>
      <c r="K117" s="8">
        <f t="shared" si="5"/>
        <v>0</v>
      </c>
      <c r="L117" s="8">
        <f t="shared" si="5"/>
        <v>0</v>
      </c>
      <c r="M117" s="8">
        <f t="shared" si="5"/>
        <v>0</v>
      </c>
      <c r="N117" s="8">
        <f t="shared" si="5"/>
        <v>0</v>
      </c>
      <c r="O117" s="8">
        <f t="shared" si="5"/>
        <v>0</v>
      </c>
      <c r="P117" s="8">
        <f t="shared" si="5"/>
        <v>0</v>
      </c>
      <c r="Q117" s="51">
        <f t="shared" si="4"/>
        <v>0</v>
      </c>
      <c r="R117" s="28"/>
      <c r="S117" s="45"/>
      <c r="T117" s="46"/>
      <c r="U117" s="47"/>
      <c r="V117" s="1"/>
      <c r="W117" s="1"/>
      <c r="X117" s="1"/>
      <c r="Y117" s="1"/>
      <c r="Z117" s="1"/>
    </row>
    <row r="118" spans="1:26" ht="23.25" customHeight="1" x14ac:dyDescent="0.2">
      <c r="A118" s="87"/>
      <c r="B118" s="34"/>
      <c r="C118" s="92" t="s">
        <v>103</v>
      </c>
      <c r="D118" s="41"/>
      <c r="E118" s="9">
        <f t="shared" ref="E118:Q118" si="6">IFERROR(IF(E116&lt;1,"",IF((E117/E116)&gt;1,1,(E117/E116))),0)</f>
        <v>0</v>
      </c>
      <c r="F118" s="9">
        <f t="shared" si="6"/>
        <v>0</v>
      </c>
      <c r="G118" s="9">
        <f t="shared" si="6"/>
        <v>0</v>
      </c>
      <c r="H118" s="9">
        <f t="shared" si="6"/>
        <v>0</v>
      </c>
      <c r="I118" s="9">
        <f t="shared" si="6"/>
        <v>0</v>
      </c>
      <c r="J118" s="9">
        <f t="shared" si="6"/>
        <v>0</v>
      </c>
      <c r="K118" s="9">
        <f t="shared" si="6"/>
        <v>0</v>
      </c>
      <c r="L118" s="9">
        <f t="shared" si="6"/>
        <v>0</v>
      </c>
      <c r="M118" s="9">
        <f t="shared" si="6"/>
        <v>0</v>
      </c>
      <c r="N118" s="9">
        <f t="shared" si="6"/>
        <v>0</v>
      </c>
      <c r="O118" s="9">
        <f t="shared" si="6"/>
        <v>0</v>
      </c>
      <c r="P118" s="9">
        <f t="shared" si="6"/>
        <v>0</v>
      </c>
      <c r="Q118" s="27">
        <f t="shared" si="6"/>
        <v>0</v>
      </c>
      <c r="R118" s="28"/>
      <c r="S118" s="45"/>
      <c r="T118" s="46"/>
      <c r="U118" s="47"/>
      <c r="V118" s="1"/>
      <c r="W118" s="1"/>
      <c r="X118" s="1"/>
      <c r="Y118" s="1"/>
      <c r="Z118" s="1"/>
    </row>
    <row r="119" spans="1:26" ht="23.25" customHeight="1" x14ac:dyDescent="0.2">
      <c r="A119" s="88"/>
      <c r="B119" s="12"/>
      <c r="C119" s="92" t="s">
        <v>104</v>
      </c>
      <c r="D119" s="41"/>
      <c r="E119" s="9">
        <v>0.9</v>
      </c>
      <c r="F119" s="9">
        <v>0.9</v>
      </c>
      <c r="G119" s="9">
        <v>0.9</v>
      </c>
      <c r="H119" s="9">
        <v>0.9</v>
      </c>
      <c r="I119" s="9">
        <v>0.9</v>
      </c>
      <c r="J119" s="9">
        <v>0.9</v>
      </c>
      <c r="K119" s="9">
        <v>0.9</v>
      </c>
      <c r="L119" s="9">
        <v>0.9</v>
      </c>
      <c r="M119" s="9">
        <v>0.9</v>
      </c>
      <c r="N119" s="9">
        <v>0.9</v>
      </c>
      <c r="O119" s="9">
        <v>0.9</v>
      </c>
      <c r="P119" s="9">
        <v>0.9</v>
      </c>
      <c r="Q119" s="84">
        <v>0.9</v>
      </c>
      <c r="R119" s="28"/>
      <c r="S119" s="45"/>
      <c r="T119" s="46"/>
      <c r="U119" s="47"/>
      <c r="V119" s="1"/>
      <c r="W119" s="1"/>
      <c r="X119" s="1"/>
      <c r="Y119" s="1"/>
      <c r="Z119" s="1"/>
    </row>
    <row r="120" spans="1:26" ht="24" customHeight="1" x14ac:dyDescent="0.2">
      <c r="A120" s="52" t="s">
        <v>105</v>
      </c>
      <c r="B120" s="28"/>
      <c r="C120" s="28"/>
      <c r="D120" s="28"/>
      <c r="E120" s="28"/>
      <c r="F120" s="28"/>
      <c r="G120" s="28"/>
      <c r="H120" s="28"/>
      <c r="I120" s="28"/>
      <c r="J120" s="28"/>
      <c r="K120" s="28"/>
      <c r="L120" s="28"/>
      <c r="M120" s="28"/>
      <c r="N120" s="28"/>
      <c r="O120" s="28"/>
      <c r="P120" s="28"/>
      <c r="Q120" s="28"/>
      <c r="R120" s="28"/>
      <c r="S120" s="45"/>
      <c r="T120" s="46"/>
      <c r="U120" s="47"/>
      <c r="V120" s="1"/>
      <c r="W120" s="1"/>
      <c r="X120" s="1"/>
      <c r="Y120" s="1"/>
      <c r="Z120" s="1"/>
    </row>
    <row r="121" spans="1:26" ht="12.75" x14ac:dyDescent="0.2">
      <c r="A121" s="53"/>
      <c r="B121" s="37"/>
      <c r="C121" s="37"/>
      <c r="D121" s="37"/>
      <c r="E121" s="37"/>
      <c r="F121" s="37"/>
      <c r="G121" s="37"/>
      <c r="H121" s="37"/>
      <c r="I121" s="37"/>
      <c r="J121" s="37"/>
      <c r="K121" s="37"/>
      <c r="L121" s="37"/>
      <c r="M121" s="37"/>
      <c r="N121" s="37"/>
      <c r="O121" s="37"/>
      <c r="P121" s="37"/>
      <c r="Q121" s="37"/>
      <c r="R121" s="38"/>
      <c r="S121" s="45"/>
      <c r="T121" s="46"/>
      <c r="U121" s="47"/>
      <c r="V121" s="1"/>
      <c r="W121" s="1"/>
      <c r="X121" s="1"/>
      <c r="Y121" s="1"/>
      <c r="Z121" s="1"/>
    </row>
    <row r="122" spans="1:26" ht="12.75" x14ac:dyDescent="0.2">
      <c r="A122" s="45"/>
      <c r="B122" s="46"/>
      <c r="C122" s="46"/>
      <c r="D122" s="46"/>
      <c r="E122" s="46"/>
      <c r="F122" s="46"/>
      <c r="G122" s="46"/>
      <c r="H122" s="46"/>
      <c r="I122" s="46"/>
      <c r="J122" s="46"/>
      <c r="K122" s="46"/>
      <c r="L122" s="46"/>
      <c r="M122" s="46"/>
      <c r="N122" s="46"/>
      <c r="O122" s="46"/>
      <c r="P122" s="46"/>
      <c r="Q122" s="46"/>
      <c r="R122" s="54"/>
      <c r="S122" s="45"/>
      <c r="T122" s="46"/>
      <c r="U122" s="47"/>
      <c r="V122" s="1"/>
      <c r="W122" s="1"/>
      <c r="X122" s="1"/>
      <c r="Y122" s="1"/>
      <c r="Z122" s="1"/>
    </row>
    <row r="123" spans="1:26" ht="12.75" x14ac:dyDescent="0.2">
      <c r="A123" s="45"/>
      <c r="B123" s="46"/>
      <c r="C123" s="46"/>
      <c r="D123" s="46"/>
      <c r="E123" s="46"/>
      <c r="F123" s="46"/>
      <c r="G123" s="46"/>
      <c r="H123" s="46"/>
      <c r="I123" s="46"/>
      <c r="J123" s="46"/>
      <c r="K123" s="46"/>
      <c r="L123" s="46"/>
      <c r="M123" s="46"/>
      <c r="N123" s="46"/>
      <c r="O123" s="46"/>
      <c r="P123" s="46"/>
      <c r="Q123" s="46"/>
      <c r="R123" s="54"/>
      <c r="S123" s="45"/>
      <c r="T123" s="46"/>
      <c r="U123" s="47"/>
      <c r="V123" s="1"/>
      <c r="W123" s="1"/>
      <c r="X123" s="1"/>
      <c r="Y123" s="1"/>
      <c r="Z123" s="1"/>
    </row>
    <row r="124" spans="1:26" ht="12.75" customHeight="1" x14ac:dyDescent="0.2">
      <c r="A124" s="45"/>
      <c r="B124" s="46"/>
      <c r="C124" s="46"/>
      <c r="D124" s="46"/>
      <c r="E124" s="46"/>
      <c r="F124" s="46"/>
      <c r="G124" s="46"/>
      <c r="H124" s="46"/>
      <c r="I124" s="46"/>
      <c r="J124" s="46"/>
      <c r="K124" s="46"/>
      <c r="L124" s="46"/>
      <c r="M124" s="46"/>
      <c r="N124" s="46"/>
      <c r="O124" s="46"/>
      <c r="P124" s="46"/>
      <c r="Q124" s="46"/>
      <c r="R124" s="54"/>
      <c r="S124" s="45"/>
      <c r="T124" s="46"/>
      <c r="U124" s="47"/>
      <c r="V124" s="1"/>
      <c r="W124" s="1"/>
      <c r="X124" s="1"/>
      <c r="Y124" s="1"/>
      <c r="Z124" s="1"/>
    </row>
    <row r="125" spans="1:26" ht="9.75" customHeight="1" x14ac:dyDescent="0.2">
      <c r="A125" s="45"/>
      <c r="B125" s="46"/>
      <c r="C125" s="46"/>
      <c r="D125" s="46"/>
      <c r="E125" s="46"/>
      <c r="F125" s="46"/>
      <c r="G125" s="46"/>
      <c r="H125" s="46"/>
      <c r="I125" s="46"/>
      <c r="J125" s="46"/>
      <c r="K125" s="46"/>
      <c r="L125" s="46"/>
      <c r="M125" s="46"/>
      <c r="N125" s="46"/>
      <c r="O125" s="46"/>
      <c r="P125" s="46"/>
      <c r="Q125" s="46"/>
      <c r="R125" s="54"/>
      <c r="S125" s="45"/>
      <c r="T125" s="46"/>
      <c r="U125" s="47"/>
      <c r="V125" s="1"/>
      <c r="W125" s="1"/>
      <c r="X125" s="1"/>
      <c r="Y125" s="1"/>
      <c r="Z125" s="1"/>
    </row>
    <row r="126" spans="1:26" ht="12.75" x14ac:dyDescent="0.2">
      <c r="A126" s="45"/>
      <c r="B126" s="46"/>
      <c r="C126" s="46"/>
      <c r="D126" s="46"/>
      <c r="E126" s="46"/>
      <c r="F126" s="46"/>
      <c r="G126" s="46"/>
      <c r="H126" s="46"/>
      <c r="I126" s="46"/>
      <c r="J126" s="46"/>
      <c r="K126" s="46"/>
      <c r="L126" s="46"/>
      <c r="M126" s="46"/>
      <c r="N126" s="46"/>
      <c r="O126" s="46"/>
      <c r="P126" s="46"/>
      <c r="Q126" s="46"/>
      <c r="R126" s="54"/>
      <c r="S126" s="45"/>
      <c r="T126" s="46"/>
      <c r="U126" s="47"/>
      <c r="V126" s="1"/>
      <c r="W126" s="1"/>
      <c r="X126" s="1"/>
      <c r="Y126" s="1"/>
      <c r="Z126" s="1"/>
    </row>
    <row r="127" spans="1:26" ht="12.75" x14ac:dyDescent="0.2">
      <c r="A127" s="48"/>
      <c r="B127" s="49"/>
      <c r="C127" s="49"/>
      <c r="D127" s="49"/>
      <c r="E127" s="49"/>
      <c r="F127" s="49"/>
      <c r="G127" s="49"/>
      <c r="H127" s="49"/>
      <c r="I127" s="49"/>
      <c r="J127" s="49"/>
      <c r="K127" s="49"/>
      <c r="L127" s="49"/>
      <c r="M127" s="49"/>
      <c r="N127" s="49"/>
      <c r="O127" s="49"/>
      <c r="P127" s="49"/>
      <c r="Q127" s="49"/>
      <c r="R127" s="55"/>
      <c r="S127" s="48"/>
      <c r="T127" s="49"/>
      <c r="U127" s="50"/>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0"/>
      <c r="T128" s="10"/>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0"/>
      <c r="T129" s="10"/>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0"/>
      <c r="T130" s="10"/>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0"/>
      <c r="T131" s="10"/>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0"/>
      <c r="T132" s="10"/>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0"/>
      <c r="T133" s="10"/>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0"/>
      <c r="T134" s="10"/>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0"/>
      <c r="T135" s="10"/>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0"/>
      <c r="T136" s="10"/>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0"/>
      <c r="T137" s="10"/>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0"/>
      <c r="T138" s="10"/>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0"/>
      <c r="T139" s="10"/>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0"/>
      <c r="T140" s="10"/>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0"/>
      <c r="T141" s="10"/>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0"/>
      <c r="T142" s="10"/>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0"/>
      <c r="T143" s="10"/>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0"/>
      <c r="T144" s="10"/>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0"/>
      <c r="T145" s="10"/>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0"/>
      <c r="T146" s="10"/>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0"/>
      <c r="T147" s="10"/>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0"/>
      <c r="T148" s="10"/>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0"/>
      <c r="T149" s="10"/>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0"/>
      <c r="T150" s="10"/>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0"/>
      <c r="T151" s="10"/>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0"/>
      <c r="T152" s="10"/>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0"/>
      <c r="T153" s="10"/>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0"/>
      <c r="T154" s="10"/>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0"/>
      <c r="T155" s="10"/>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0"/>
      <c r="T156" s="10"/>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0"/>
      <c r="T157" s="10"/>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0"/>
      <c r="T158" s="10"/>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0"/>
      <c r="T159" s="10"/>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0"/>
      <c r="T160" s="10"/>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0"/>
      <c r="T161" s="10"/>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0"/>
      <c r="T162" s="10"/>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0"/>
      <c r="T163" s="10"/>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0"/>
      <c r="T164" s="10"/>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0"/>
      <c r="T165" s="10"/>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0"/>
      <c r="T166" s="10"/>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0"/>
      <c r="T167" s="10"/>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0"/>
      <c r="T168" s="10"/>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0"/>
      <c r="T169" s="10"/>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0"/>
      <c r="T170" s="10"/>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0"/>
      <c r="T171" s="10"/>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0"/>
      <c r="T172" s="10"/>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0"/>
      <c r="T173" s="10"/>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0"/>
      <c r="T174" s="10"/>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0"/>
      <c r="T175" s="10"/>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0"/>
      <c r="T176" s="10"/>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0"/>
      <c r="T177" s="10"/>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0"/>
      <c r="T178" s="10"/>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0"/>
      <c r="T179" s="10"/>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0"/>
      <c r="T180" s="10"/>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0"/>
      <c r="T181" s="10"/>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0"/>
      <c r="T182" s="10"/>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0"/>
      <c r="T183" s="10"/>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0"/>
      <c r="T184" s="10"/>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0"/>
      <c r="T185" s="10"/>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0"/>
      <c r="T186" s="10"/>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0"/>
      <c r="T187" s="10"/>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0"/>
      <c r="T188" s="10"/>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0"/>
      <c r="T189" s="10"/>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0"/>
      <c r="T190" s="10"/>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0"/>
      <c r="T191" s="10"/>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0"/>
      <c r="T192" s="10"/>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0"/>
      <c r="T193" s="10"/>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0"/>
      <c r="T194" s="10"/>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0"/>
      <c r="T195" s="10"/>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0"/>
      <c r="T196" s="10"/>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0"/>
      <c r="T197" s="10"/>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0"/>
      <c r="T198" s="10"/>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0"/>
      <c r="T199" s="10"/>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0"/>
      <c r="T200" s="10"/>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0"/>
      <c r="T201" s="10"/>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0"/>
      <c r="T202" s="10"/>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0"/>
      <c r="T203" s="10"/>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0"/>
      <c r="T204" s="10"/>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0"/>
      <c r="T205" s="10"/>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0"/>
      <c r="T206" s="10"/>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0"/>
      <c r="T207" s="10"/>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0"/>
      <c r="T208" s="10"/>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0"/>
      <c r="T209" s="10"/>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0"/>
      <c r="T210" s="10"/>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0"/>
      <c r="T211" s="10"/>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0"/>
      <c r="T212" s="10"/>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0"/>
      <c r="T213" s="10"/>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0"/>
      <c r="T214" s="10"/>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0"/>
      <c r="T215" s="10"/>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0"/>
      <c r="T216" s="10"/>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0"/>
      <c r="T217" s="10"/>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0"/>
      <c r="T218" s="10"/>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0"/>
      <c r="T219" s="10"/>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0"/>
      <c r="T220" s="10"/>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0"/>
      <c r="T221" s="10"/>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0"/>
      <c r="T222" s="10"/>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0"/>
      <c r="T223" s="10"/>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0"/>
      <c r="T224" s="10"/>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0"/>
      <c r="T225" s="10"/>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0"/>
      <c r="T226" s="10"/>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0"/>
      <c r="T227" s="10"/>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0"/>
      <c r="T228" s="10"/>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0"/>
      <c r="T229" s="10"/>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0"/>
      <c r="T230" s="10"/>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0"/>
      <c r="T231" s="10"/>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0"/>
      <c r="T232" s="10"/>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0"/>
      <c r="T233" s="10"/>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0"/>
      <c r="T234" s="10"/>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0"/>
      <c r="T235" s="10"/>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0"/>
      <c r="T236" s="10"/>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0"/>
      <c r="T237" s="10"/>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0"/>
      <c r="T238" s="10"/>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0"/>
      <c r="T239" s="10"/>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0"/>
      <c r="T240" s="10"/>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0"/>
      <c r="T241" s="10"/>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0"/>
      <c r="T242" s="10"/>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0"/>
      <c r="T243" s="10"/>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0"/>
      <c r="T244" s="10"/>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0"/>
      <c r="T245" s="10"/>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0"/>
      <c r="T246" s="10"/>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0"/>
      <c r="T247" s="10"/>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0"/>
      <c r="T248" s="10"/>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0"/>
      <c r="T249" s="10"/>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0"/>
      <c r="T250" s="10"/>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0"/>
      <c r="T251" s="10"/>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0"/>
      <c r="T252" s="10"/>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0"/>
      <c r="T253" s="10"/>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0"/>
      <c r="T254" s="10"/>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0"/>
      <c r="T255" s="10"/>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0"/>
      <c r="T256" s="10"/>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0"/>
      <c r="T257" s="10"/>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0"/>
      <c r="T258" s="10"/>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0"/>
      <c r="T259" s="10"/>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0"/>
      <c r="T260" s="10"/>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0"/>
      <c r="T261" s="10"/>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0"/>
      <c r="T262" s="10"/>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0"/>
      <c r="T263" s="10"/>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0"/>
      <c r="T264" s="10"/>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0"/>
      <c r="T265" s="10"/>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0"/>
      <c r="T266" s="10"/>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0"/>
      <c r="T267" s="10"/>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0"/>
      <c r="T268" s="10"/>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0"/>
      <c r="T269" s="10"/>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0"/>
      <c r="T270" s="10"/>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0"/>
      <c r="T271" s="10"/>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0"/>
      <c r="T272" s="10"/>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0"/>
      <c r="T273" s="10"/>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0"/>
      <c r="T274" s="10"/>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0"/>
      <c r="T275" s="10"/>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0"/>
      <c r="T276" s="10"/>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0"/>
      <c r="T277" s="10"/>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0"/>
      <c r="T278" s="10"/>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0"/>
      <c r="T279" s="10"/>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0"/>
      <c r="T280" s="10"/>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0"/>
      <c r="T281" s="10"/>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0"/>
      <c r="T282" s="10"/>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0"/>
      <c r="T283" s="10"/>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0"/>
      <c r="T284" s="10"/>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0"/>
      <c r="T285" s="10"/>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0"/>
      <c r="T286" s="10"/>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0"/>
      <c r="T287" s="10"/>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0"/>
      <c r="T288" s="10"/>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0"/>
      <c r="T289" s="10"/>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0"/>
      <c r="T290" s="10"/>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0"/>
      <c r="T291" s="10"/>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0"/>
      <c r="T292" s="10"/>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0"/>
      <c r="T293" s="10"/>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0"/>
      <c r="T294" s="10"/>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0"/>
      <c r="T295" s="10"/>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0"/>
      <c r="T296" s="10"/>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0"/>
      <c r="T297" s="10"/>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0"/>
      <c r="T298" s="10"/>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0"/>
      <c r="T299" s="10"/>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0"/>
      <c r="T300" s="10"/>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0"/>
      <c r="T301" s="10"/>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0"/>
      <c r="T302" s="10"/>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0"/>
      <c r="T303" s="10"/>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0"/>
      <c r="T304" s="10"/>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0"/>
      <c r="T305" s="10"/>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0"/>
      <c r="T306" s="10"/>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0"/>
      <c r="T307" s="10"/>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0"/>
      <c r="T308" s="10"/>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0"/>
      <c r="T309" s="10"/>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0"/>
      <c r="T310" s="10"/>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0"/>
      <c r="T311" s="10"/>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0"/>
      <c r="T312" s="10"/>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0"/>
      <c r="T313" s="10"/>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0"/>
      <c r="T314" s="10"/>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0"/>
      <c r="T315" s="10"/>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0"/>
      <c r="T316" s="10"/>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0"/>
      <c r="T317" s="10"/>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0"/>
      <c r="T318" s="10"/>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0"/>
      <c r="T319" s="10"/>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0"/>
      <c r="T320" s="10"/>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0"/>
      <c r="T321" s="10"/>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0"/>
      <c r="T322" s="10"/>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0"/>
      <c r="T323" s="10"/>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0"/>
      <c r="T324" s="10"/>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0"/>
      <c r="T325" s="10"/>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0"/>
      <c r="T326" s="10"/>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0"/>
      <c r="T327" s="10"/>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0"/>
      <c r="T328" s="10"/>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0"/>
      <c r="T329" s="10"/>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0"/>
      <c r="T330" s="10"/>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0"/>
      <c r="T331" s="10"/>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0"/>
      <c r="T332" s="10"/>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0"/>
      <c r="T333" s="10"/>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0"/>
      <c r="T334" s="10"/>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0"/>
      <c r="T335" s="10"/>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0"/>
      <c r="T336" s="10"/>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0"/>
      <c r="T337" s="10"/>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0"/>
      <c r="T338" s="10"/>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0"/>
      <c r="T339" s="10"/>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0"/>
      <c r="T340" s="10"/>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0"/>
      <c r="T341" s="10"/>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0"/>
      <c r="T342" s="10"/>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0"/>
      <c r="T343" s="10"/>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0"/>
      <c r="T344" s="10"/>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0"/>
      <c r="T345" s="10"/>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0"/>
      <c r="T346" s="10"/>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0"/>
      <c r="T347" s="10"/>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0"/>
      <c r="T348" s="10"/>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0"/>
      <c r="T349" s="10"/>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0"/>
      <c r="T350" s="10"/>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0"/>
      <c r="T351" s="10"/>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0"/>
      <c r="T352" s="10"/>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0"/>
      <c r="T353" s="10"/>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0"/>
      <c r="T354" s="10"/>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0"/>
      <c r="T355" s="10"/>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0"/>
      <c r="T356" s="10"/>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0"/>
      <c r="T357" s="10"/>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0"/>
      <c r="T358" s="10"/>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0"/>
      <c r="T359" s="10"/>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0"/>
      <c r="T360" s="10"/>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0"/>
      <c r="T361" s="10"/>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0"/>
      <c r="T362" s="10"/>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0"/>
      <c r="T363" s="10"/>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0"/>
      <c r="T364" s="10"/>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0"/>
      <c r="T365" s="10"/>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0"/>
      <c r="T366" s="10"/>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0"/>
      <c r="T367" s="10"/>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0"/>
      <c r="T368" s="10"/>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0"/>
      <c r="T369" s="10"/>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0"/>
      <c r="T370" s="10"/>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0"/>
      <c r="T371" s="10"/>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0"/>
      <c r="T372" s="10"/>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0"/>
      <c r="T373" s="10"/>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0"/>
      <c r="T374" s="10"/>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0"/>
      <c r="T375" s="10"/>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0"/>
      <c r="T376" s="10"/>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0"/>
      <c r="T377" s="10"/>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0"/>
      <c r="T378" s="10"/>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0"/>
      <c r="T379" s="10"/>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0"/>
      <c r="T380" s="10"/>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0"/>
      <c r="T381" s="10"/>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0"/>
      <c r="T382" s="10"/>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0"/>
      <c r="T383" s="10"/>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0"/>
      <c r="T384" s="10"/>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0"/>
      <c r="T385" s="10"/>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0"/>
      <c r="T386" s="10"/>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0"/>
      <c r="T387" s="10"/>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0"/>
      <c r="T388" s="10"/>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0"/>
      <c r="T389" s="10"/>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0"/>
      <c r="T390" s="10"/>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0"/>
      <c r="T391" s="10"/>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0"/>
      <c r="T392" s="10"/>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0"/>
      <c r="T393" s="10"/>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0"/>
      <c r="T394" s="10"/>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0"/>
      <c r="T395" s="10"/>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0"/>
      <c r="T396" s="10"/>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0"/>
      <c r="T397" s="10"/>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0"/>
      <c r="T398" s="10"/>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0"/>
      <c r="T399" s="10"/>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0"/>
      <c r="T400" s="10"/>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0"/>
      <c r="T401" s="10"/>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0"/>
      <c r="T402" s="10"/>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0"/>
      <c r="T403" s="10"/>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0"/>
      <c r="T404" s="10"/>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0"/>
      <c r="T405" s="10"/>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0"/>
      <c r="T406" s="10"/>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0"/>
      <c r="T407" s="10"/>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0"/>
      <c r="T408" s="10"/>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0"/>
      <c r="T409" s="10"/>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0"/>
      <c r="T410" s="10"/>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0"/>
      <c r="T411" s="10"/>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0"/>
      <c r="T412" s="10"/>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0"/>
      <c r="T413" s="10"/>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0"/>
      <c r="T414" s="10"/>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0"/>
      <c r="T415" s="10"/>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0"/>
      <c r="T416" s="10"/>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0"/>
      <c r="T417" s="10"/>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0"/>
      <c r="T418" s="10"/>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0"/>
      <c r="T419" s="10"/>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0"/>
      <c r="T420" s="10"/>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0"/>
      <c r="T421" s="10"/>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0"/>
      <c r="T422" s="10"/>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0"/>
      <c r="T423" s="10"/>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0"/>
      <c r="T424" s="10"/>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0"/>
      <c r="T425" s="10"/>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0"/>
      <c r="T426" s="10"/>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0"/>
      <c r="T427" s="10"/>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0"/>
      <c r="T428" s="10"/>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0"/>
      <c r="T429" s="10"/>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0"/>
      <c r="T430" s="10"/>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0"/>
      <c r="T431" s="10"/>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0"/>
      <c r="T432" s="10"/>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0"/>
      <c r="T433" s="10"/>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0"/>
      <c r="T434" s="10"/>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0"/>
      <c r="T435" s="10"/>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0"/>
      <c r="T436" s="10"/>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0"/>
      <c r="T437" s="10"/>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0"/>
      <c r="T438" s="10"/>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0"/>
      <c r="T439" s="10"/>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0"/>
      <c r="T440" s="10"/>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0"/>
      <c r="T441" s="10"/>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0"/>
      <c r="T442" s="10"/>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0"/>
      <c r="T443" s="10"/>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0"/>
      <c r="T444" s="10"/>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0"/>
      <c r="T445" s="10"/>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0"/>
      <c r="T446" s="10"/>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0"/>
      <c r="T447" s="10"/>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0"/>
      <c r="T448" s="10"/>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0"/>
      <c r="T449" s="10"/>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0"/>
      <c r="T450" s="10"/>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0"/>
      <c r="T451" s="10"/>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0"/>
      <c r="T452" s="10"/>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0"/>
      <c r="T453" s="10"/>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0"/>
      <c r="T454" s="10"/>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0"/>
      <c r="T455" s="10"/>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0"/>
      <c r="T456" s="10"/>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0"/>
      <c r="T457" s="10"/>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0"/>
      <c r="T458" s="10"/>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0"/>
      <c r="T459" s="10"/>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0"/>
      <c r="T460" s="10"/>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0"/>
      <c r="T461" s="10"/>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0"/>
      <c r="T462" s="10"/>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0"/>
      <c r="T463" s="10"/>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0"/>
      <c r="T464" s="10"/>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0"/>
      <c r="T465" s="10"/>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0"/>
      <c r="T466" s="10"/>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0"/>
      <c r="T467" s="10"/>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0"/>
      <c r="T468" s="10"/>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0"/>
      <c r="T469" s="10"/>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0"/>
      <c r="T470" s="10"/>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0"/>
      <c r="T471" s="10"/>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0"/>
      <c r="T472" s="10"/>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0"/>
      <c r="T473" s="10"/>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0"/>
      <c r="T474" s="10"/>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0"/>
      <c r="T475" s="10"/>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0"/>
      <c r="T476" s="10"/>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0"/>
      <c r="T477" s="10"/>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0"/>
      <c r="T478" s="10"/>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0"/>
      <c r="T479" s="10"/>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0"/>
      <c r="T480" s="10"/>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0"/>
      <c r="T481" s="10"/>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0"/>
      <c r="T482" s="10"/>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0"/>
      <c r="T483" s="10"/>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0"/>
      <c r="T484" s="10"/>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0"/>
      <c r="T485" s="10"/>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0"/>
      <c r="T486" s="10"/>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0"/>
      <c r="T487" s="10"/>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0"/>
      <c r="T488" s="10"/>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0"/>
      <c r="T489" s="10"/>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0"/>
      <c r="T490" s="10"/>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0"/>
      <c r="T491" s="10"/>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0"/>
      <c r="T492" s="10"/>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0"/>
      <c r="T493" s="10"/>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0"/>
      <c r="T494" s="10"/>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0"/>
      <c r="T495" s="10"/>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0"/>
      <c r="T496" s="10"/>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0"/>
      <c r="T497" s="10"/>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0"/>
      <c r="T498" s="10"/>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0"/>
      <c r="T499" s="10"/>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0"/>
      <c r="T500" s="10"/>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0"/>
      <c r="T501" s="10"/>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0"/>
      <c r="T502" s="10"/>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0"/>
      <c r="T503" s="10"/>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0"/>
      <c r="T504" s="10"/>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0"/>
      <c r="T505" s="10"/>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0"/>
      <c r="T506" s="10"/>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0"/>
      <c r="T507" s="10"/>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0"/>
      <c r="T508" s="10"/>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0"/>
      <c r="T509" s="10"/>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0"/>
      <c r="T510" s="10"/>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0"/>
      <c r="T511" s="10"/>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0"/>
      <c r="T512" s="10"/>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0"/>
      <c r="T513" s="10"/>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0"/>
      <c r="T514" s="10"/>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0"/>
      <c r="T515" s="10"/>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0"/>
      <c r="T516" s="10"/>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0"/>
      <c r="T517" s="10"/>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0"/>
      <c r="T518" s="10"/>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0"/>
      <c r="T519" s="10"/>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0"/>
      <c r="T520" s="10"/>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0"/>
      <c r="T521" s="10"/>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0"/>
      <c r="T522" s="10"/>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0"/>
      <c r="T523" s="10"/>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0"/>
      <c r="T524" s="10"/>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0"/>
      <c r="T525" s="10"/>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0"/>
      <c r="T526" s="10"/>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0"/>
      <c r="T527" s="10"/>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0"/>
      <c r="T528" s="10"/>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0"/>
      <c r="T529" s="10"/>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0"/>
      <c r="T530" s="10"/>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0"/>
      <c r="T531" s="10"/>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0"/>
      <c r="T532" s="10"/>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0"/>
      <c r="T533" s="10"/>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0"/>
      <c r="T534" s="10"/>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0"/>
      <c r="T535" s="10"/>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0"/>
      <c r="T536" s="10"/>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0"/>
      <c r="T537" s="10"/>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0"/>
      <c r="T538" s="10"/>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0"/>
      <c r="T539" s="10"/>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0"/>
      <c r="T540" s="10"/>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0"/>
      <c r="T541" s="10"/>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0"/>
      <c r="T542" s="10"/>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0"/>
      <c r="T543" s="10"/>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0"/>
      <c r="T544" s="10"/>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0"/>
      <c r="T545" s="10"/>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0"/>
      <c r="T546" s="10"/>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0"/>
      <c r="T547" s="10"/>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0"/>
      <c r="T548" s="10"/>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0"/>
      <c r="T549" s="10"/>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0"/>
      <c r="T550" s="10"/>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0"/>
      <c r="T551" s="10"/>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0"/>
      <c r="T552" s="10"/>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0"/>
      <c r="T553" s="10"/>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0"/>
      <c r="T554" s="10"/>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0"/>
      <c r="T555" s="10"/>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0"/>
      <c r="T556" s="10"/>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0"/>
      <c r="T557" s="10"/>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0"/>
      <c r="T558" s="10"/>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0"/>
      <c r="T559" s="10"/>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0"/>
      <c r="T560" s="10"/>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0"/>
      <c r="T561" s="10"/>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0"/>
      <c r="T562" s="10"/>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0"/>
      <c r="T563" s="10"/>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0"/>
      <c r="T564" s="10"/>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0"/>
      <c r="T565" s="10"/>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0"/>
      <c r="T566" s="10"/>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0"/>
      <c r="T567" s="10"/>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0"/>
      <c r="T568" s="10"/>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0"/>
      <c r="T569" s="10"/>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0"/>
      <c r="T570" s="10"/>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0"/>
      <c r="T571" s="10"/>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0"/>
      <c r="T572" s="10"/>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0"/>
      <c r="T573" s="10"/>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0"/>
      <c r="T574" s="10"/>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0"/>
      <c r="T575" s="10"/>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0"/>
      <c r="T576" s="10"/>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0"/>
      <c r="T577" s="10"/>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0"/>
      <c r="T578" s="10"/>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0"/>
      <c r="T579" s="10"/>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0"/>
      <c r="T580" s="10"/>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0"/>
      <c r="T581" s="10"/>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0"/>
      <c r="T582" s="10"/>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0"/>
      <c r="T583" s="10"/>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0"/>
      <c r="T584" s="10"/>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0"/>
      <c r="T585" s="10"/>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0"/>
      <c r="T586" s="10"/>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0"/>
      <c r="T587" s="10"/>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0"/>
      <c r="T588" s="10"/>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0"/>
      <c r="T589" s="10"/>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0"/>
      <c r="T590" s="10"/>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0"/>
      <c r="T591" s="10"/>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0"/>
      <c r="T592" s="10"/>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0"/>
      <c r="T593" s="10"/>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0"/>
      <c r="T594" s="10"/>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0"/>
      <c r="T595" s="10"/>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0"/>
      <c r="T596" s="10"/>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0"/>
      <c r="T597" s="10"/>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0"/>
      <c r="T598" s="10"/>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0"/>
      <c r="T599" s="10"/>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0"/>
      <c r="T600" s="10"/>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0"/>
      <c r="T601" s="10"/>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0"/>
      <c r="T602" s="10"/>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0"/>
      <c r="T603" s="10"/>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0"/>
      <c r="T604" s="10"/>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0"/>
      <c r="T605" s="10"/>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0"/>
      <c r="T606" s="10"/>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0"/>
      <c r="T607" s="10"/>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0"/>
      <c r="T608" s="10"/>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0"/>
      <c r="T609" s="10"/>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0"/>
      <c r="T610" s="10"/>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0"/>
      <c r="T611" s="10"/>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0"/>
      <c r="T612" s="10"/>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0"/>
      <c r="T613" s="10"/>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0"/>
      <c r="T614" s="10"/>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0"/>
      <c r="T615" s="10"/>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0"/>
      <c r="T616" s="10"/>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0"/>
      <c r="T617" s="10"/>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0"/>
      <c r="T618" s="10"/>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0"/>
      <c r="T619" s="10"/>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0"/>
      <c r="T620" s="10"/>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0"/>
      <c r="T621" s="10"/>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0"/>
      <c r="T622" s="10"/>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0"/>
      <c r="T623" s="10"/>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0"/>
      <c r="T624" s="10"/>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0"/>
      <c r="T625" s="10"/>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0"/>
      <c r="T626" s="10"/>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0"/>
      <c r="T627" s="10"/>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0"/>
      <c r="T628" s="10"/>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0"/>
      <c r="T629" s="10"/>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0"/>
      <c r="T630" s="10"/>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0"/>
      <c r="T631" s="10"/>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0"/>
      <c r="T632" s="10"/>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0"/>
      <c r="T633" s="10"/>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0"/>
      <c r="T634" s="10"/>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0"/>
      <c r="T635" s="10"/>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0"/>
      <c r="T636" s="10"/>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0"/>
      <c r="T637" s="10"/>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0"/>
      <c r="T638" s="10"/>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0"/>
      <c r="T639" s="10"/>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0"/>
      <c r="T640" s="10"/>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0"/>
      <c r="T641" s="10"/>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0"/>
      <c r="T642" s="10"/>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0"/>
      <c r="T643" s="10"/>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0"/>
      <c r="T644" s="10"/>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0"/>
      <c r="T645" s="10"/>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0"/>
      <c r="T646" s="10"/>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0"/>
      <c r="T647" s="10"/>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0"/>
      <c r="T648" s="10"/>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0"/>
      <c r="T649" s="10"/>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0"/>
      <c r="T650" s="10"/>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0"/>
      <c r="T651" s="10"/>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0"/>
      <c r="T652" s="10"/>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0"/>
      <c r="T653" s="10"/>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0"/>
      <c r="T654" s="10"/>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0"/>
      <c r="T655" s="10"/>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0"/>
      <c r="T656" s="10"/>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0"/>
      <c r="T657" s="10"/>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0"/>
      <c r="T658" s="10"/>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0"/>
      <c r="T659" s="10"/>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0"/>
      <c r="T660" s="10"/>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0"/>
      <c r="T661" s="10"/>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0"/>
      <c r="T662" s="10"/>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0"/>
      <c r="T663" s="10"/>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0"/>
      <c r="T664" s="10"/>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0"/>
      <c r="T665" s="10"/>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0"/>
      <c r="T666" s="10"/>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0"/>
      <c r="T667" s="10"/>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0"/>
      <c r="T668" s="10"/>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0"/>
      <c r="T669" s="10"/>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0"/>
      <c r="T670" s="10"/>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0"/>
      <c r="T671" s="10"/>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0"/>
      <c r="T672" s="10"/>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0"/>
      <c r="T673" s="10"/>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0"/>
      <c r="T674" s="10"/>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0"/>
      <c r="T675" s="10"/>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0"/>
      <c r="T676" s="10"/>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0"/>
      <c r="T677" s="10"/>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0"/>
      <c r="T678" s="10"/>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0"/>
      <c r="T679" s="10"/>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0"/>
      <c r="T680" s="10"/>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0"/>
      <c r="T681" s="10"/>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0"/>
      <c r="T682" s="10"/>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0"/>
      <c r="T683" s="10"/>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0"/>
      <c r="T684" s="10"/>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0"/>
      <c r="T685" s="10"/>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0"/>
      <c r="T686" s="10"/>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0"/>
      <c r="T687" s="10"/>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0"/>
      <c r="T688" s="10"/>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0"/>
      <c r="T689" s="10"/>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0"/>
      <c r="T690" s="10"/>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0"/>
      <c r="T691" s="10"/>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0"/>
      <c r="T692" s="10"/>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0"/>
      <c r="T693" s="10"/>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0"/>
      <c r="T694" s="10"/>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0"/>
      <c r="T695" s="10"/>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0"/>
      <c r="T696" s="10"/>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0"/>
      <c r="T697" s="10"/>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0"/>
      <c r="T698" s="10"/>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0"/>
      <c r="T699" s="10"/>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0"/>
      <c r="T700" s="10"/>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0"/>
      <c r="T701" s="10"/>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0"/>
      <c r="T702" s="10"/>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0"/>
      <c r="T703" s="10"/>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0"/>
      <c r="T704" s="10"/>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0"/>
      <c r="T705" s="10"/>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0"/>
      <c r="T706" s="10"/>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0"/>
      <c r="T707" s="10"/>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0"/>
      <c r="T708" s="10"/>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0"/>
      <c r="T709" s="10"/>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0"/>
      <c r="T710" s="10"/>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0"/>
      <c r="T711" s="10"/>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0"/>
      <c r="T712" s="10"/>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0"/>
      <c r="T713" s="10"/>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0"/>
      <c r="T714" s="10"/>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0"/>
      <c r="T715" s="10"/>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0"/>
      <c r="T716" s="10"/>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0"/>
      <c r="T717" s="10"/>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0"/>
      <c r="T718" s="10"/>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0"/>
      <c r="T719" s="10"/>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0"/>
      <c r="T720" s="10"/>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0"/>
      <c r="T721" s="10"/>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0"/>
      <c r="T722" s="10"/>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0"/>
      <c r="T723" s="10"/>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0"/>
      <c r="T724" s="10"/>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0"/>
      <c r="T725" s="10"/>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0"/>
      <c r="T726" s="10"/>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0"/>
      <c r="T727" s="10"/>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0"/>
      <c r="T728" s="10"/>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0"/>
      <c r="T729" s="10"/>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0"/>
      <c r="T730" s="10"/>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0"/>
      <c r="T731" s="10"/>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0"/>
      <c r="T732" s="10"/>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0"/>
      <c r="T733" s="10"/>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0"/>
      <c r="T734" s="10"/>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0"/>
      <c r="T735" s="10"/>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0"/>
      <c r="T736" s="10"/>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0"/>
      <c r="T737" s="10"/>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0"/>
      <c r="T738" s="10"/>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0"/>
      <c r="T739" s="10"/>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0"/>
      <c r="T740" s="10"/>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0"/>
      <c r="T741" s="10"/>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0"/>
      <c r="T742" s="10"/>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0"/>
      <c r="T743" s="10"/>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0"/>
      <c r="T744" s="10"/>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0"/>
      <c r="T745" s="10"/>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0"/>
      <c r="T746" s="10"/>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0"/>
      <c r="T747" s="10"/>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0"/>
      <c r="T748" s="10"/>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0"/>
      <c r="T749" s="10"/>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0"/>
      <c r="T750" s="10"/>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0"/>
      <c r="T751" s="10"/>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0"/>
      <c r="T752" s="10"/>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0"/>
      <c r="T753" s="10"/>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0"/>
      <c r="T754" s="10"/>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0"/>
      <c r="T755" s="10"/>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0"/>
      <c r="T756" s="10"/>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0"/>
      <c r="T757" s="10"/>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0"/>
      <c r="T758" s="10"/>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0"/>
      <c r="T759" s="10"/>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0"/>
      <c r="T760" s="10"/>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0"/>
      <c r="T761" s="10"/>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0"/>
      <c r="T762" s="10"/>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0"/>
      <c r="T763" s="10"/>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0"/>
      <c r="T764" s="10"/>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0"/>
      <c r="T765" s="10"/>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0"/>
      <c r="T766" s="10"/>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0"/>
      <c r="T767" s="10"/>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0"/>
      <c r="T768" s="10"/>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0"/>
      <c r="T769" s="10"/>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0"/>
      <c r="T770" s="10"/>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0"/>
      <c r="T771" s="10"/>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0"/>
      <c r="T772" s="10"/>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0"/>
      <c r="T773" s="10"/>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0"/>
      <c r="T774" s="10"/>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0"/>
      <c r="T775" s="10"/>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0"/>
      <c r="T776" s="10"/>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0"/>
      <c r="T777" s="10"/>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0"/>
      <c r="T778" s="10"/>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0"/>
      <c r="T779" s="10"/>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0"/>
      <c r="T780" s="10"/>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0"/>
      <c r="T781" s="10"/>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0"/>
      <c r="T782" s="10"/>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0"/>
      <c r="T783" s="10"/>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0"/>
      <c r="T784" s="10"/>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0"/>
      <c r="T785" s="10"/>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0"/>
      <c r="T786" s="10"/>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0"/>
      <c r="T787" s="10"/>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0"/>
      <c r="T788" s="10"/>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0"/>
      <c r="T789" s="10"/>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0"/>
      <c r="T790" s="10"/>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0"/>
      <c r="T791" s="10"/>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0"/>
      <c r="T792" s="10"/>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0"/>
      <c r="T793" s="10"/>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0"/>
      <c r="T794" s="10"/>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0"/>
      <c r="T795" s="10"/>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0"/>
      <c r="T796" s="10"/>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0"/>
      <c r="T797" s="10"/>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0"/>
      <c r="T798" s="10"/>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0"/>
      <c r="T799" s="10"/>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0"/>
      <c r="T800" s="10"/>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0"/>
      <c r="T801" s="10"/>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0"/>
      <c r="T802" s="10"/>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0"/>
      <c r="T803" s="10"/>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0"/>
      <c r="T804" s="10"/>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0"/>
      <c r="T805" s="10"/>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0"/>
      <c r="T806" s="10"/>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0"/>
      <c r="T807" s="10"/>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0"/>
      <c r="T808" s="10"/>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0"/>
      <c r="T809" s="10"/>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0"/>
      <c r="T810" s="10"/>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0"/>
      <c r="T811" s="10"/>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0"/>
      <c r="T812" s="10"/>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0"/>
      <c r="T813" s="10"/>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0"/>
      <c r="T814" s="10"/>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0"/>
      <c r="T815" s="10"/>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0"/>
      <c r="T816" s="10"/>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0"/>
      <c r="T817" s="10"/>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0"/>
      <c r="T818" s="10"/>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0"/>
      <c r="T819" s="10"/>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0"/>
      <c r="T820" s="10"/>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0"/>
      <c r="T821" s="10"/>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0"/>
      <c r="T822" s="10"/>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0"/>
      <c r="T823" s="10"/>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0"/>
      <c r="T824" s="10"/>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0"/>
      <c r="T825" s="10"/>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0"/>
      <c r="T826" s="10"/>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0"/>
      <c r="T827" s="10"/>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0"/>
      <c r="T828" s="10"/>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0"/>
      <c r="T829" s="10"/>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0"/>
      <c r="T830" s="10"/>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0"/>
      <c r="T831" s="10"/>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0"/>
      <c r="T832" s="10"/>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0"/>
      <c r="T833" s="10"/>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0"/>
      <c r="T834" s="10"/>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0"/>
      <c r="T835" s="10"/>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0"/>
      <c r="T836" s="10"/>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0"/>
      <c r="T837" s="10"/>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0"/>
      <c r="T838" s="10"/>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0"/>
      <c r="T839" s="10"/>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0"/>
      <c r="T840" s="10"/>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0"/>
      <c r="T841" s="10"/>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0"/>
      <c r="T842" s="10"/>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0"/>
      <c r="T843" s="10"/>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0"/>
      <c r="T844" s="10"/>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0"/>
      <c r="T845" s="10"/>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0"/>
      <c r="T846" s="10"/>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0"/>
      <c r="T847" s="10"/>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0"/>
      <c r="T848" s="10"/>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0"/>
      <c r="T849" s="10"/>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0"/>
      <c r="T850" s="10"/>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0"/>
      <c r="T851" s="10"/>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0"/>
      <c r="T852" s="10"/>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0"/>
      <c r="T853" s="10"/>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0"/>
      <c r="T854" s="10"/>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0"/>
      <c r="T855" s="10"/>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0"/>
      <c r="T856" s="10"/>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0"/>
      <c r="T857" s="10"/>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0"/>
      <c r="T858" s="10"/>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0"/>
      <c r="T859" s="10"/>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0"/>
      <c r="T860" s="10"/>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0"/>
      <c r="T861" s="10"/>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0"/>
      <c r="T862" s="10"/>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0"/>
      <c r="T863" s="10"/>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0"/>
      <c r="T864" s="10"/>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0"/>
      <c r="T865" s="10"/>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0"/>
      <c r="T866" s="10"/>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0"/>
      <c r="T867" s="10"/>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0"/>
      <c r="T868" s="10"/>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0"/>
      <c r="T869" s="10"/>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0"/>
      <c r="T870" s="10"/>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0"/>
      <c r="T871" s="10"/>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0"/>
      <c r="T872" s="10"/>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0"/>
      <c r="T873" s="10"/>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0"/>
      <c r="T874" s="10"/>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0"/>
      <c r="T875" s="10"/>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0"/>
      <c r="T876" s="10"/>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0"/>
      <c r="T877" s="10"/>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0"/>
      <c r="T878" s="10"/>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0"/>
      <c r="T879" s="10"/>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0"/>
      <c r="T880" s="10"/>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0"/>
      <c r="T881" s="10"/>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0"/>
      <c r="T882" s="10"/>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0"/>
      <c r="T883" s="10"/>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0"/>
      <c r="T884" s="10"/>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0"/>
      <c r="T885" s="10"/>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0"/>
      <c r="T886" s="10"/>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0"/>
      <c r="T887" s="10"/>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0"/>
      <c r="T888" s="10"/>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0"/>
      <c r="T889" s="10"/>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0"/>
      <c r="T890" s="10"/>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0"/>
      <c r="T891" s="10"/>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0"/>
      <c r="T892" s="10"/>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0"/>
      <c r="T893" s="10"/>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0"/>
      <c r="T894" s="10"/>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0"/>
      <c r="T895" s="10"/>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0"/>
      <c r="T896" s="10"/>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0"/>
      <c r="T897" s="10"/>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0"/>
      <c r="T898" s="10"/>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0"/>
      <c r="T899" s="10"/>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0"/>
      <c r="T900" s="10"/>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0"/>
      <c r="T901" s="10"/>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0"/>
      <c r="T902" s="10"/>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0"/>
      <c r="T903" s="10"/>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0"/>
      <c r="T904" s="10"/>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0"/>
      <c r="T905" s="10"/>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0"/>
      <c r="T906" s="10"/>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0"/>
      <c r="T907" s="10"/>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0"/>
      <c r="T908" s="10"/>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0"/>
      <c r="T909" s="10"/>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0"/>
      <c r="T910" s="10"/>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0"/>
      <c r="T911" s="10"/>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0"/>
      <c r="T912" s="10"/>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0"/>
      <c r="T913" s="10"/>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0"/>
      <c r="T914" s="10"/>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0"/>
      <c r="T915" s="10"/>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0"/>
      <c r="T916" s="10"/>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0"/>
      <c r="T917" s="10"/>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0"/>
      <c r="T918" s="10"/>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0"/>
      <c r="T919" s="10"/>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0"/>
      <c r="T920" s="10"/>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0"/>
      <c r="T921" s="10"/>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0"/>
      <c r="T922" s="10"/>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0"/>
      <c r="T923" s="10"/>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0"/>
      <c r="T924" s="10"/>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0"/>
      <c r="T925" s="10"/>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0"/>
      <c r="T926" s="10"/>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0"/>
      <c r="T927" s="10"/>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0"/>
      <c r="T928" s="10"/>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0"/>
      <c r="T929" s="10"/>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0"/>
      <c r="T930" s="10"/>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0"/>
      <c r="T931" s="10"/>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0"/>
      <c r="T932" s="10"/>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0"/>
      <c r="T933" s="10"/>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0"/>
      <c r="T934" s="10"/>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0"/>
      <c r="T935" s="10"/>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0"/>
      <c r="T936" s="10"/>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0"/>
      <c r="T937" s="10"/>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0"/>
      <c r="T938" s="10"/>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0"/>
      <c r="T939" s="10"/>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0"/>
      <c r="T940" s="10"/>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0"/>
      <c r="T941" s="10"/>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0"/>
      <c r="T942" s="10"/>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0"/>
      <c r="T943" s="10"/>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0"/>
      <c r="T944" s="10"/>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0"/>
      <c r="T945" s="10"/>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0"/>
      <c r="T946" s="10"/>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0"/>
      <c r="T947" s="10"/>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0"/>
      <c r="T948" s="10"/>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0"/>
      <c r="T949" s="10"/>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0"/>
      <c r="T950" s="10"/>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0"/>
      <c r="T951" s="10"/>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0"/>
      <c r="T952" s="10"/>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0"/>
      <c r="T953" s="10"/>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0"/>
      <c r="T954" s="10"/>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0"/>
      <c r="T955" s="10"/>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0"/>
      <c r="T956" s="10"/>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0"/>
      <c r="T957" s="10"/>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0"/>
      <c r="T958" s="10"/>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0"/>
      <c r="T959" s="10"/>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0"/>
      <c r="T960" s="10"/>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0"/>
      <c r="T961" s="10"/>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0"/>
      <c r="T962" s="10"/>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0"/>
      <c r="T963" s="10"/>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0"/>
      <c r="T964" s="10"/>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0"/>
      <c r="T965" s="10"/>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0"/>
      <c r="T966" s="10"/>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0"/>
      <c r="T967" s="10"/>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0"/>
      <c r="T968" s="10"/>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0"/>
      <c r="T969" s="10"/>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0"/>
      <c r="T970" s="10"/>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0"/>
      <c r="T971" s="10"/>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0"/>
      <c r="T972" s="10"/>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0"/>
      <c r="T973" s="10"/>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0"/>
      <c r="T974" s="10"/>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0"/>
      <c r="T975" s="10"/>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0"/>
      <c r="T976" s="10"/>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0"/>
      <c r="T977" s="10"/>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0"/>
      <c r="T978" s="10"/>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0"/>
      <c r="T979" s="10"/>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0"/>
      <c r="T980" s="10"/>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0"/>
      <c r="T981" s="10"/>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0"/>
      <c r="T982" s="10"/>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0"/>
      <c r="T983" s="10"/>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0"/>
      <c r="T984" s="10"/>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0"/>
      <c r="T985" s="10"/>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0"/>
      <c r="T986" s="10"/>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0"/>
      <c r="T987" s="10"/>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0"/>
      <c r="T988" s="10"/>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0"/>
      <c r="T989" s="10"/>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0"/>
      <c r="T990" s="10"/>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0"/>
      <c r="T991" s="10"/>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0"/>
      <c r="T992" s="10"/>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0"/>
      <c r="T993" s="10"/>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0"/>
      <c r="T994" s="10"/>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0"/>
      <c r="T995" s="10"/>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0"/>
      <c r="T996" s="10"/>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0"/>
      <c r="T997" s="10"/>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0"/>
      <c r="T998" s="10"/>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0"/>
      <c r="T999" s="10"/>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0"/>
      <c r="T1000" s="10"/>
      <c r="U1000" s="1"/>
      <c r="V1000" s="1"/>
      <c r="W1000" s="1"/>
      <c r="X1000" s="1"/>
      <c r="Y1000" s="1"/>
      <c r="Z1000" s="1"/>
    </row>
    <row r="1001" spans="1:26" ht="12.75" customHeight="1" x14ac:dyDescent="0.2">
      <c r="A1001" s="1"/>
      <c r="B1001" s="1"/>
      <c r="C1001" s="1"/>
      <c r="D1001" s="1"/>
      <c r="E1001" s="1"/>
      <c r="F1001" s="1"/>
      <c r="G1001" s="1"/>
      <c r="H1001" s="1"/>
      <c r="I1001" s="1"/>
      <c r="J1001" s="1"/>
      <c r="K1001" s="1"/>
      <c r="L1001" s="1"/>
      <c r="M1001" s="1"/>
      <c r="N1001" s="1"/>
      <c r="O1001" s="1"/>
      <c r="P1001" s="1"/>
      <c r="Q1001" s="1"/>
      <c r="R1001" s="1"/>
      <c r="S1001" s="10"/>
      <c r="T1001" s="10"/>
      <c r="U1001" s="1"/>
      <c r="V1001" s="1"/>
      <c r="W1001" s="1"/>
      <c r="X1001" s="1"/>
      <c r="Y1001" s="1"/>
      <c r="Z1001" s="1"/>
    </row>
    <row r="1002" spans="1:26" ht="12.75" customHeight="1" x14ac:dyDescent="0.2">
      <c r="A1002" s="1"/>
      <c r="B1002" s="1"/>
      <c r="C1002" s="1"/>
      <c r="D1002" s="1"/>
      <c r="E1002" s="1"/>
      <c r="F1002" s="1"/>
      <c r="G1002" s="1"/>
      <c r="H1002" s="1"/>
      <c r="I1002" s="1"/>
      <c r="J1002" s="1"/>
      <c r="K1002" s="1"/>
      <c r="L1002" s="1"/>
      <c r="M1002" s="1"/>
      <c r="N1002" s="1"/>
      <c r="O1002" s="1"/>
      <c r="P1002" s="1"/>
      <c r="Q1002" s="1"/>
      <c r="R1002" s="1"/>
      <c r="S1002" s="10"/>
      <c r="T1002" s="10"/>
      <c r="U1002" s="1"/>
      <c r="V1002" s="1"/>
      <c r="W1002" s="1"/>
      <c r="X1002" s="1"/>
      <c r="Y1002" s="1"/>
      <c r="Z1002" s="1"/>
    </row>
    <row r="1003" spans="1:26" ht="12.75" customHeight="1" x14ac:dyDescent="0.2">
      <c r="A1003" s="1"/>
      <c r="B1003" s="1"/>
      <c r="C1003" s="1"/>
      <c r="D1003" s="1"/>
      <c r="E1003" s="1"/>
      <c r="F1003" s="1"/>
      <c r="G1003" s="1"/>
      <c r="H1003" s="1"/>
      <c r="I1003" s="1"/>
      <c r="J1003" s="1"/>
      <c r="K1003" s="1"/>
      <c r="L1003" s="1"/>
      <c r="M1003" s="1"/>
      <c r="N1003" s="1"/>
      <c r="O1003" s="1"/>
      <c r="P1003" s="1"/>
      <c r="Q1003" s="1"/>
      <c r="R1003" s="1"/>
      <c r="S1003" s="10"/>
      <c r="T1003" s="10"/>
      <c r="U1003" s="1"/>
      <c r="V1003" s="1"/>
      <c r="W1003" s="1"/>
      <c r="X1003" s="1"/>
      <c r="Y1003" s="1"/>
      <c r="Z1003" s="1"/>
    </row>
    <row r="1004" spans="1:26" ht="12.75" customHeight="1" x14ac:dyDescent="0.2">
      <c r="A1004" s="1"/>
      <c r="B1004" s="1"/>
      <c r="C1004" s="1"/>
      <c r="D1004" s="1"/>
      <c r="E1004" s="1"/>
      <c r="F1004" s="1"/>
      <c r="G1004" s="1"/>
      <c r="H1004" s="1"/>
      <c r="I1004" s="1"/>
      <c r="J1004" s="1"/>
      <c r="K1004" s="1"/>
      <c r="L1004" s="1"/>
      <c r="M1004" s="1"/>
      <c r="N1004" s="1"/>
      <c r="O1004" s="1"/>
      <c r="P1004" s="1"/>
      <c r="Q1004" s="1"/>
      <c r="R1004" s="1"/>
      <c r="S1004" s="10"/>
      <c r="T1004" s="10"/>
      <c r="U1004" s="1"/>
      <c r="V1004" s="1"/>
      <c r="W1004" s="1"/>
      <c r="X1004" s="1"/>
      <c r="Y1004" s="1"/>
      <c r="Z1004" s="1"/>
    </row>
    <row r="1005" spans="1:26" ht="12.75" customHeight="1" x14ac:dyDescent="0.2">
      <c r="A1005" s="1"/>
      <c r="B1005" s="1"/>
      <c r="C1005" s="1"/>
      <c r="D1005" s="1"/>
      <c r="E1005" s="1"/>
      <c r="F1005" s="1"/>
      <c r="G1005" s="1"/>
      <c r="H1005" s="1"/>
      <c r="I1005" s="1"/>
      <c r="J1005" s="1"/>
      <c r="K1005" s="1"/>
      <c r="L1005" s="1"/>
      <c r="M1005" s="1"/>
      <c r="N1005" s="1"/>
      <c r="O1005" s="1"/>
      <c r="P1005" s="1"/>
      <c r="Q1005" s="1"/>
      <c r="R1005" s="1"/>
      <c r="S1005" s="10"/>
      <c r="T1005" s="10"/>
      <c r="U1005" s="1"/>
      <c r="V1005" s="1"/>
      <c r="W1005" s="1"/>
      <c r="X1005" s="1"/>
      <c r="Y1005" s="1"/>
      <c r="Z1005" s="1"/>
    </row>
    <row r="1006" spans="1:26" ht="12.75" customHeight="1" x14ac:dyDescent="0.2">
      <c r="A1006" s="1"/>
      <c r="B1006" s="1"/>
      <c r="C1006" s="1"/>
      <c r="D1006" s="1"/>
      <c r="E1006" s="1"/>
      <c r="F1006" s="1"/>
      <c r="G1006" s="1"/>
      <c r="H1006" s="1"/>
      <c r="I1006" s="1"/>
      <c r="J1006" s="1"/>
      <c r="K1006" s="1"/>
      <c r="L1006" s="1"/>
      <c r="M1006" s="1"/>
      <c r="N1006" s="1"/>
      <c r="O1006" s="1"/>
      <c r="P1006" s="1"/>
      <c r="Q1006" s="1"/>
      <c r="R1006" s="1"/>
      <c r="S1006" s="10"/>
      <c r="T1006" s="10"/>
      <c r="U1006" s="1"/>
      <c r="V1006" s="1"/>
      <c r="W1006" s="1"/>
      <c r="X1006" s="1"/>
      <c r="Y1006" s="1"/>
      <c r="Z1006" s="1"/>
    </row>
    <row r="1007" spans="1:26" ht="12.75" customHeight="1" x14ac:dyDescent="0.2">
      <c r="A1007" s="1"/>
      <c r="B1007" s="1"/>
      <c r="C1007" s="1"/>
      <c r="D1007" s="1"/>
      <c r="E1007" s="1"/>
      <c r="F1007" s="1"/>
      <c r="G1007" s="1"/>
      <c r="H1007" s="1"/>
      <c r="I1007" s="1"/>
      <c r="J1007" s="1"/>
      <c r="K1007" s="1"/>
      <c r="L1007" s="1"/>
      <c r="M1007" s="1"/>
      <c r="N1007" s="1"/>
      <c r="O1007" s="1"/>
      <c r="P1007" s="1"/>
      <c r="Q1007" s="1"/>
      <c r="R1007" s="1"/>
      <c r="S1007" s="10"/>
      <c r="T1007" s="10"/>
      <c r="U1007" s="1"/>
      <c r="V1007" s="1"/>
      <c r="W1007" s="1"/>
      <c r="X1007" s="1"/>
      <c r="Y1007" s="1"/>
      <c r="Z1007" s="1"/>
    </row>
    <row r="1008" spans="1:26" ht="12.75" customHeight="1" x14ac:dyDescent="0.2">
      <c r="A1008" s="1"/>
      <c r="B1008" s="1"/>
      <c r="C1008" s="1"/>
      <c r="D1008" s="1"/>
      <c r="E1008" s="1"/>
      <c r="F1008" s="1"/>
      <c r="G1008" s="1"/>
      <c r="H1008" s="1"/>
      <c r="I1008" s="1"/>
      <c r="J1008" s="1"/>
      <c r="K1008" s="1"/>
      <c r="L1008" s="1"/>
      <c r="M1008" s="1"/>
      <c r="N1008" s="1"/>
      <c r="O1008" s="1"/>
      <c r="P1008" s="1"/>
      <c r="Q1008" s="1"/>
      <c r="R1008" s="1"/>
      <c r="S1008" s="10"/>
      <c r="T1008" s="10"/>
      <c r="U1008" s="1"/>
      <c r="V1008" s="1"/>
      <c r="W1008" s="1"/>
      <c r="X1008" s="1"/>
      <c r="Y1008" s="1"/>
      <c r="Z1008" s="1"/>
    </row>
    <row r="1009" spans="1:26" ht="12.75" customHeight="1" x14ac:dyDescent="0.2">
      <c r="A1009" s="1"/>
      <c r="B1009" s="1"/>
      <c r="C1009" s="1"/>
      <c r="D1009" s="1"/>
      <c r="E1009" s="1"/>
      <c r="F1009" s="1"/>
      <c r="G1009" s="1"/>
      <c r="H1009" s="1"/>
      <c r="I1009" s="1"/>
      <c r="J1009" s="1"/>
      <c r="K1009" s="1"/>
      <c r="L1009" s="1"/>
      <c r="M1009" s="1"/>
      <c r="N1009" s="1"/>
      <c r="O1009" s="1"/>
      <c r="P1009" s="1"/>
      <c r="Q1009" s="1"/>
      <c r="R1009" s="1"/>
      <c r="S1009" s="10"/>
      <c r="T1009" s="10"/>
      <c r="U1009" s="1"/>
      <c r="V1009" s="1"/>
      <c r="W1009" s="1"/>
      <c r="X1009" s="1"/>
      <c r="Y1009" s="1"/>
      <c r="Z1009" s="1"/>
    </row>
    <row r="1010" spans="1:26" ht="12.75" customHeight="1" x14ac:dyDescent="0.2">
      <c r="A1010" s="1"/>
      <c r="B1010" s="1"/>
      <c r="C1010" s="1"/>
      <c r="D1010" s="1"/>
      <c r="E1010" s="1"/>
      <c r="F1010" s="1"/>
      <c r="G1010" s="1"/>
      <c r="H1010" s="1"/>
      <c r="I1010" s="1"/>
      <c r="J1010" s="1"/>
      <c r="K1010" s="1"/>
      <c r="L1010" s="1"/>
      <c r="M1010" s="1"/>
      <c r="N1010" s="1"/>
      <c r="O1010" s="1"/>
      <c r="P1010" s="1"/>
      <c r="Q1010" s="1"/>
      <c r="R1010" s="1"/>
      <c r="S1010" s="10"/>
      <c r="T1010" s="10"/>
      <c r="U1010" s="1"/>
      <c r="V1010" s="1"/>
      <c r="W1010" s="1"/>
      <c r="X1010" s="1"/>
      <c r="Y1010" s="1"/>
      <c r="Z1010" s="1"/>
    </row>
    <row r="1011" spans="1:26" ht="12.75" customHeight="1" x14ac:dyDescent="0.2">
      <c r="A1011" s="1"/>
      <c r="B1011" s="1"/>
      <c r="C1011" s="1"/>
      <c r="D1011" s="1"/>
      <c r="E1011" s="1"/>
      <c r="F1011" s="1"/>
      <c r="G1011" s="1"/>
      <c r="H1011" s="1"/>
      <c r="I1011" s="1"/>
      <c r="J1011" s="1"/>
      <c r="K1011" s="1"/>
      <c r="L1011" s="1"/>
      <c r="M1011" s="1"/>
      <c r="N1011" s="1"/>
      <c r="O1011" s="1"/>
      <c r="P1011" s="1"/>
      <c r="Q1011" s="1"/>
      <c r="R1011" s="1"/>
      <c r="S1011" s="10"/>
      <c r="T1011" s="10"/>
      <c r="U1011" s="1"/>
      <c r="V1011" s="1"/>
      <c r="W1011" s="1"/>
      <c r="X1011" s="1"/>
      <c r="Y1011" s="1"/>
      <c r="Z1011" s="1"/>
    </row>
    <row r="1012" spans="1:26" ht="12.75" customHeight="1" x14ac:dyDescent="0.2">
      <c r="A1012" s="1"/>
      <c r="B1012" s="1"/>
      <c r="C1012" s="1"/>
      <c r="D1012" s="1"/>
      <c r="E1012" s="1"/>
      <c r="F1012" s="1"/>
      <c r="G1012" s="1"/>
      <c r="H1012" s="1"/>
      <c r="I1012" s="1"/>
      <c r="J1012" s="1"/>
      <c r="K1012" s="1"/>
      <c r="L1012" s="1"/>
      <c r="M1012" s="1"/>
      <c r="N1012" s="1"/>
      <c r="O1012" s="1"/>
      <c r="P1012" s="1"/>
      <c r="Q1012" s="1"/>
      <c r="R1012" s="1"/>
      <c r="S1012" s="10"/>
      <c r="T1012" s="10"/>
      <c r="U1012" s="1"/>
      <c r="V1012" s="1"/>
      <c r="W1012" s="1"/>
      <c r="X1012" s="1"/>
      <c r="Y1012" s="1"/>
      <c r="Z1012" s="1"/>
    </row>
    <row r="1013" spans="1:26" ht="12.75" customHeight="1" x14ac:dyDescent="0.2">
      <c r="A1013" s="1"/>
      <c r="B1013" s="1"/>
      <c r="C1013" s="1"/>
      <c r="D1013" s="1"/>
      <c r="E1013" s="1"/>
      <c r="F1013" s="1"/>
      <c r="G1013" s="1"/>
      <c r="H1013" s="1"/>
      <c r="I1013" s="1"/>
      <c r="J1013" s="1"/>
      <c r="K1013" s="1"/>
      <c r="L1013" s="1"/>
      <c r="M1013" s="1"/>
      <c r="N1013" s="1"/>
      <c r="O1013" s="1"/>
      <c r="P1013" s="1"/>
      <c r="Q1013" s="1"/>
      <c r="R1013" s="1"/>
      <c r="S1013" s="10"/>
      <c r="T1013" s="10"/>
      <c r="U1013" s="1"/>
      <c r="V1013" s="1"/>
      <c r="W1013" s="1"/>
      <c r="X1013" s="1"/>
      <c r="Y1013" s="1"/>
      <c r="Z1013" s="1"/>
    </row>
    <row r="1014" spans="1:26" ht="12.75" customHeight="1" x14ac:dyDescent="0.2">
      <c r="A1014" s="1"/>
      <c r="B1014" s="1"/>
      <c r="C1014" s="1"/>
      <c r="D1014" s="1"/>
      <c r="E1014" s="1"/>
      <c r="F1014" s="1"/>
      <c r="G1014" s="1"/>
      <c r="H1014" s="1"/>
      <c r="I1014" s="1"/>
      <c r="J1014" s="1"/>
      <c r="K1014" s="1"/>
      <c r="L1014" s="1"/>
      <c r="M1014" s="1"/>
      <c r="N1014" s="1"/>
      <c r="O1014" s="1"/>
      <c r="P1014" s="1"/>
      <c r="Q1014" s="1"/>
      <c r="R1014" s="1"/>
      <c r="S1014" s="10"/>
      <c r="T1014" s="10"/>
      <c r="U1014" s="1"/>
      <c r="V1014" s="1"/>
      <c r="W1014" s="1"/>
      <c r="X1014" s="1"/>
      <c r="Y1014" s="1"/>
      <c r="Z1014" s="1"/>
    </row>
    <row r="1015" spans="1:26" ht="12.75" customHeight="1" x14ac:dyDescent="0.2">
      <c r="A1015" s="1"/>
      <c r="B1015" s="1"/>
      <c r="C1015" s="1"/>
      <c r="D1015" s="1"/>
      <c r="E1015" s="1"/>
      <c r="F1015" s="1"/>
      <c r="G1015" s="1"/>
      <c r="H1015" s="1"/>
      <c r="I1015" s="1"/>
      <c r="J1015" s="1"/>
      <c r="K1015" s="1"/>
      <c r="L1015" s="1"/>
      <c r="M1015" s="1"/>
      <c r="N1015" s="1"/>
      <c r="O1015" s="1"/>
      <c r="P1015" s="1"/>
      <c r="Q1015" s="1"/>
      <c r="R1015" s="1"/>
      <c r="S1015" s="10"/>
      <c r="T1015" s="10"/>
      <c r="U1015" s="1"/>
      <c r="V1015" s="1"/>
      <c r="W1015" s="1"/>
      <c r="X1015" s="1"/>
      <c r="Y1015" s="1"/>
      <c r="Z1015" s="1"/>
    </row>
    <row r="1016" spans="1:26" ht="12.75" customHeight="1" x14ac:dyDescent="0.2">
      <c r="A1016" s="1"/>
      <c r="B1016" s="1"/>
      <c r="C1016" s="1"/>
      <c r="D1016" s="1"/>
      <c r="E1016" s="1"/>
      <c r="F1016" s="1"/>
      <c r="G1016" s="1"/>
      <c r="H1016" s="1"/>
      <c r="I1016" s="1"/>
      <c r="J1016" s="1"/>
      <c r="K1016" s="1"/>
      <c r="L1016" s="1"/>
      <c r="M1016" s="1"/>
      <c r="N1016" s="1"/>
      <c r="O1016" s="1"/>
      <c r="P1016" s="1"/>
      <c r="Q1016" s="1"/>
      <c r="R1016" s="1"/>
      <c r="S1016" s="10"/>
      <c r="T1016" s="10"/>
      <c r="U1016" s="1"/>
      <c r="V1016" s="1"/>
      <c r="W1016" s="1"/>
      <c r="X1016" s="1"/>
      <c r="Y1016" s="1"/>
      <c r="Z1016" s="1"/>
    </row>
    <row r="1017" spans="1:26" ht="12.75" customHeight="1" x14ac:dyDescent="0.2">
      <c r="A1017" s="1"/>
      <c r="B1017" s="1"/>
      <c r="C1017" s="1"/>
      <c r="D1017" s="1"/>
      <c r="E1017" s="1"/>
      <c r="F1017" s="1"/>
      <c r="G1017" s="1"/>
      <c r="H1017" s="1"/>
      <c r="I1017" s="1"/>
      <c r="J1017" s="1"/>
      <c r="K1017" s="1"/>
      <c r="L1017" s="1"/>
      <c r="M1017" s="1"/>
      <c r="N1017" s="1"/>
      <c r="O1017" s="1"/>
      <c r="P1017" s="1"/>
      <c r="Q1017" s="1"/>
      <c r="R1017" s="1"/>
      <c r="S1017" s="10"/>
      <c r="T1017" s="10"/>
      <c r="U1017" s="1"/>
      <c r="V1017" s="1"/>
      <c r="W1017" s="1"/>
      <c r="X1017" s="1"/>
      <c r="Y1017" s="1"/>
      <c r="Z1017" s="1"/>
    </row>
  </sheetData>
  <mergeCells count="345">
    <mergeCell ref="C115:D115"/>
    <mergeCell ref="C116:D116"/>
    <mergeCell ref="C117:D117"/>
    <mergeCell ref="C118:D118"/>
    <mergeCell ref="C119:D119"/>
    <mergeCell ref="B107:B108"/>
    <mergeCell ref="C107:C108"/>
    <mergeCell ref="B103:B104"/>
    <mergeCell ref="C103:C104"/>
    <mergeCell ref="S91:S92"/>
    <mergeCell ref="T107:T108"/>
    <mergeCell ref="U107:U108"/>
    <mergeCell ref="T109:T110"/>
    <mergeCell ref="U109:U110"/>
    <mergeCell ref="T91:T92"/>
    <mergeCell ref="U91:U92"/>
    <mergeCell ref="Q105:Q106"/>
    <mergeCell ref="T105:T106"/>
    <mergeCell ref="U105:U106"/>
    <mergeCell ref="Q107:Q108"/>
    <mergeCell ref="U97:U98"/>
    <mergeCell ref="S107:S108"/>
    <mergeCell ref="Q97:Q98"/>
    <mergeCell ref="Q103:Q104"/>
    <mergeCell ref="Q99:Q100"/>
    <mergeCell ref="T103:T104"/>
    <mergeCell ref="U103:U104"/>
    <mergeCell ref="T99:T100"/>
    <mergeCell ref="U99:U100"/>
    <mergeCell ref="S101:S102"/>
    <mergeCell ref="T101:T102"/>
    <mergeCell ref="U101:U102"/>
    <mergeCell ref="Q101:Q102"/>
    <mergeCell ref="A17:A38"/>
    <mergeCell ref="Q87:Q88"/>
    <mergeCell ref="S87:S88"/>
    <mergeCell ref="T87:T88"/>
    <mergeCell ref="U87:U88"/>
    <mergeCell ref="Q89:Q90"/>
    <mergeCell ref="S89:S90"/>
    <mergeCell ref="T89:T90"/>
    <mergeCell ref="U89:U90"/>
    <mergeCell ref="R17:R38"/>
    <mergeCell ref="R39:R86"/>
    <mergeCell ref="B39:B40"/>
    <mergeCell ref="C39:C40"/>
    <mergeCell ref="B41:B42"/>
    <mergeCell ref="C41:C42"/>
    <mergeCell ref="B43:B44"/>
    <mergeCell ref="C43:C44"/>
    <mergeCell ref="B45:B46"/>
    <mergeCell ref="C45:C46"/>
    <mergeCell ref="A39:A86"/>
    <mergeCell ref="B31:B32"/>
    <mergeCell ref="C31:C32"/>
    <mergeCell ref="B33:B34"/>
    <mergeCell ref="C33:C34"/>
    <mergeCell ref="B35:B36"/>
    <mergeCell ref="C35:C36"/>
    <mergeCell ref="B37:B38"/>
    <mergeCell ref="C37:C38"/>
    <mergeCell ref="B21:B22"/>
    <mergeCell ref="C21:C22"/>
    <mergeCell ref="B23:B24"/>
    <mergeCell ref="C23:C24"/>
    <mergeCell ref="B25:B26"/>
    <mergeCell ref="C25:C26"/>
    <mergeCell ref="B27:B28"/>
    <mergeCell ref="C27:C28"/>
    <mergeCell ref="B29:B30"/>
    <mergeCell ref="C29:C30"/>
    <mergeCell ref="S21:S22"/>
    <mergeCell ref="T21:T22"/>
    <mergeCell ref="U21:U22"/>
    <mergeCell ref="Q23:Q24"/>
    <mergeCell ref="S23:S24"/>
    <mergeCell ref="T23:T24"/>
    <mergeCell ref="U23:U24"/>
    <mergeCell ref="Q25:Q26"/>
    <mergeCell ref="S25:S26"/>
    <mergeCell ref="T25:T26"/>
    <mergeCell ref="U25:U26"/>
    <mergeCell ref="B17:B18"/>
    <mergeCell ref="S14:S16"/>
    <mergeCell ref="S17:S18"/>
    <mergeCell ref="T17:T18"/>
    <mergeCell ref="U17:U18"/>
    <mergeCell ref="T19:T20"/>
    <mergeCell ref="U19:U20"/>
    <mergeCell ref="Q19:Q20"/>
    <mergeCell ref="S19:S20"/>
    <mergeCell ref="C17:C18"/>
    <mergeCell ref="B19:B20"/>
    <mergeCell ref="C19:C20"/>
    <mergeCell ref="C14:D16"/>
    <mergeCell ref="E14:E15"/>
    <mergeCell ref="F14:F15"/>
    <mergeCell ref="G14:G15"/>
    <mergeCell ref="Q17:Q18"/>
    <mergeCell ref="A9:U9"/>
    <mergeCell ref="A10:U10"/>
    <mergeCell ref="A11:U11"/>
    <mergeCell ref="A12:U12"/>
    <mergeCell ref="E13:U13"/>
    <mergeCell ref="H14:H15"/>
    <mergeCell ref="I14:I15"/>
    <mergeCell ref="J14:J15"/>
    <mergeCell ref="K14:K15"/>
    <mergeCell ref="L14:L15"/>
    <mergeCell ref="M14:M15"/>
    <mergeCell ref="N14:N15"/>
    <mergeCell ref="A13:D13"/>
    <mergeCell ref="A14:A16"/>
    <mergeCell ref="O14:O15"/>
    <mergeCell ref="P14:P15"/>
    <mergeCell ref="Q14:R16"/>
    <mergeCell ref="T14:T16"/>
    <mergeCell ref="U14:U16"/>
    <mergeCell ref="E16:P16"/>
    <mergeCell ref="B14:B16"/>
    <mergeCell ref="A1:B1"/>
    <mergeCell ref="C1:U1"/>
    <mergeCell ref="A2:U2"/>
    <mergeCell ref="A3:U3"/>
    <mergeCell ref="A4:U4"/>
    <mergeCell ref="A5:U5"/>
    <mergeCell ref="A6:U6"/>
    <mergeCell ref="A7:U7"/>
    <mergeCell ref="A8:U8"/>
    <mergeCell ref="S115:U127"/>
    <mergeCell ref="Q116:R116"/>
    <mergeCell ref="Q117:R117"/>
    <mergeCell ref="Q93:Q94"/>
    <mergeCell ref="T93:T94"/>
    <mergeCell ref="U93:U94"/>
    <mergeCell ref="Q95:Q96"/>
    <mergeCell ref="T95:T96"/>
    <mergeCell ref="U95:U96"/>
    <mergeCell ref="T97:T98"/>
    <mergeCell ref="A120:R120"/>
    <mergeCell ref="A121:R127"/>
    <mergeCell ref="Q109:Q110"/>
    <mergeCell ref="S109:S110"/>
    <mergeCell ref="A111:D111"/>
    <mergeCell ref="Q111:R111"/>
    <mergeCell ref="A113:U113"/>
    <mergeCell ref="S114:U114"/>
    <mergeCell ref="Q119:R119"/>
    <mergeCell ref="R103:R110"/>
    <mergeCell ref="S105:S106"/>
    <mergeCell ref="A115:B115"/>
    <mergeCell ref="A116:A119"/>
    <mergeCell ref="B116:B119"/>
    <mergeCell ref="C95:C96"/>
    <mergeCell ref="B97:B98"/>
    <mergeCell ref="C97:C98"/>
    <mergeCell ref="S93:S94"/>
    <mergeCell ref="S95:S96"/>
    <mergeCell ref="S97:S98"/>
    <mergeCell ref="S103:S104"/>
    <mergeCell ref="S99:S100"/>
    <mergeCell ref="S111:U112"/>
    <mergeCell ref="Q112:R112"/>
    <mergeCell ref="A112:D112"/>
    <mergeCell ref="Q85:Q86"/>
    <mergeCell ref="S85:S86"/>
    <mergeCell ref="T85:T86"/>
    <mergeCell ref="Q63:Q64"/>
    <mergeCell ref="Q65:Q66"/>
    <mergeCell ref="Q67:Q68"/>
    <mergeCell ref="R87:R102"/>
    <mergeCell ref="Q118:R118"/>
    <mergeCell ref="Q21:Q22"/>
    <mergeCell ref="Q91:Q92"/>
    <mergeCell ref="Q115:R115"/>
    <mergeCell ref="Q81:Q82"/>
    <mergeCell ref="Q59:Q60"/>
    <mergeCell ref="A114:R114"/>
    <mergeCell ref="Q71:Q72"/>
    <mergeCell ref="Q73:Q74"/>
    <mergeCell ref="Q57:Q58"/>
    <mergeCell ref="A103:A110"/>
    <mergeCell ref="A87:A102"/>
    <mergeCell ref="B109:B110"/>
    <mergeCell ref="C109:C110"/>
    <mergeCell ref="B93:B94"/>
    <mergeCell ref="C93:C94"/>
    <mergeCell ref="B95:B96"/>
    <mergeCell ref="U77:U78"/>
    <mergeCell ref="S79:S80"/>
    <mergeCell ref="T79:T80"/>
    <mergeCell ref="U79:U80"/>
    <mergeCell ref="Q79:Q80"/>
    <mergeCell ref="S81:S82"/>
    <mergeCell ref="T81:T82"/>
    <mergeCell ref="U81:U82"/>
    <mergeCell ref="S83:S84"/>
    <mergeCell ref="T83:T84"/>
    <mergeCell ref="U83:U84"/>
    <mergeCell ref="Q83:Q84"/>
    <mergeCell ref="S61:S62"/>
    <mergeCell ref="T61:T62"/>
    <mergeCell ref="U61:U62"/>
    <mergeCell ref="T63:T64"/>
    <mergeCell ref="U63:U64"/>
    <mergeCell ref="Q69:Q70"/>
    <mergeCell ref="S71:S72"/>
    <mergeCell ref="Q33:Q34"/>
    <mergeCell ref="Q61:Q62"/>
    <mergeCell ref="T71:T72"/>
    <mergeCell ref="U71:U72"/>
    <mergeCell ref="Q27:Q28"/>
    <mergeCell ref="S27:S28"/>
    <mergeCell ref="T27:T28"/>
    <mergeCell ref="U27:U28"/>
    <mergeCell ref="Q29:Q30"/>
    <mergeCell ref="S29:S30"/>
    <mergeCell ref="T29:T30"/>
    <mergeCell ref="Q31:Q32"/>
    <mergeCell ref="S31:S32"/>
    <mergeCell ref="T31:T32"/>
    <mergeCell ref="Q37:Q38"/>
    <mergeCell ref="S37:S38"/>
    <mergeCell ref="T37:T38"/>
    <mergeCell ref="Q39:Q40"/>
    <mergeCell ref="S39:S40"/>
    <mergeCell ref="T39:T40"/>
    <mergeCell ref="T43:T44"/>
    <mergeCell ref="U43:U44"/>
    <mergeCell ref="Q43:Q44"/>
    <mergeCell ref="S43:S44"/>
    <mergeCell ref="B91:B92"/>
    <mergeCell ref="B105:B106"/>
    <mergeCell ref="B101:B102"/>
    <mergeCell ref="C101:C102"/>
    <mergeCell ref="S69:S70"/>
    <mergeCell ref="T69:T70"/>
    <mergeCell ref="U69:U70"/>
    <mergeCell ref="S63:S64"/>
    <mergeCell ref="S65:S66"/>
    <mergeCell ref="T65:T66"/>
    <mergeCell ref="U65:U66"/>
    <mergeCell ref="S67:S68"/>
    <mergeCell ref="T67:T68"/>
    <mergeCell ref="U67:U68"/>
    <mergeCell ref="S73:S74"/>
    <mergeCell ref="T73:T74"/>
    <mergeCell ref="U73:U74"/>
    <mergeCell ref="S75:S76"/>
    <mergeCell ref="T75:T76"/>
    <mergeCell ref="U75:U76"/>
    <mergeCell ref="Q75:Q76"/>
    <mergeCell ref="Q77:Q78"/>
    <mergeCell ref="S77:S78"/>
    <mergeCell ref="T77:T78"/>
    <mergeCell ref="B65:B66"/>
    <mergeCell ref="C65:C66"/>
    <mergeCell ref="B79:B80"/>
    <mergeCell ref="B81:B82"/>
    <mergeCell ref="C105:C106"/>
    <mergeCell ref="B87:B88"/>
    <mergeCell ref="C87:C88"/>
    <mergeCell ref="B89:B90"/>
    <mergeCell ref="C89:C90"/>
    <mergeCell ref="C91:C92"/>
    <mergeCell ref="B73:B74"/>
    <mergeCell ref="C73:C74"/>
    <mergeCell ref="B75:B76"/>
    <mergeCell ref="C75:C76"/>
    <mergeCell ref="B77:B78"/>
    <mergeCell ref="C77:C78"/>
    <mergeCell ref="C81:C82"/>
    <mergeCell ref="C79:C80"/>
    <mergeCell ref="B99:B100"/>
    <mergeCell ref="C99:C100"/>
    <mergeCell ref="B83:B84"/>
    <mergeCell ref="C83:C84"/>
    <mergeCell ref="B85:B86"/>
    <mergeCell ref="C85:C86"/>
    <mergeCell ref="B67:B68"/>
    <mergeCell ref="C67:C68"/>
    <mergeCell ref="B69:B70"/>
    <mergeCell ref="C69:C70"/>
    <mergeCell ref="B71:B72"/>
    <mergeCell ref="C71:C72"/>
    <mergeCell ref="B47:B48"/>
    <mergeCell ref="C47:C48"/>
    <mergeCell ref="B49:B50"/>
    <mergeCell ref="C49:C50"/>
    <mergeCell ref="B51:B52"/>
    <mergeCell ref="C51:C52"/>
    <mergeCell ref="B53:B54"/>
    <mergeCell ref="C53:C54"/>
    <mergeCell ref="B55:B56"/>
    <mergeCell ref="C55:C56"/>
    <mergeCell ref="B59:B60"/>
    <mergeCell ref="C59:C60"/>
    <mergeCell ref="B61:B62"/>
    <mergeCell ref="C61:C62"/>
    <mergeCell ref="B63:B64"/>
    <mergeCell ref="C63:C64"/>
    <mergeCell ref="B57:B58"/>
    <mergeCell ref="C57:C58"/>
    <mergeCell ref="U31:U32"/>
    <mergeCell ref="T51:T52"/>
    <mergeCell ref="U51:U52"/>
    <mergeCell ref="Q53:Q54"/>
    <mergeCell ref="S53:S54"/>
    <mergeCell ref="T53:T54"/>
    <mergeCell ref="U53:U54"/>
    <mergeCell ref="Q55:Q56"/>
    <mergeCell ref="S55:S56"/>
    <mergeCell ref="T55:T56"/>
    <mergeCell ref="U55:U56"/>
    <mergeCell ref="S33:S34"/>
    <mergeCell ref="T33:T34"/>
    <mergeCell ref="Q35:Q36"/>
    <mergeCell ref="S35:S36"/>
    <mergeCell ref="T35:T36"/>
    <mergeCell ref="Q51:Q52"/>
    <mergeCell ref="S51:S52"/>
    <mergeCell ref="U39:U40"/>
    <mergeCell ref="Q41:Q42"/>
    <mergeCell ref="S41:S42"/>
    <mergeCell ref="T41:T42"/>
    <mergeCell ref="U41:U42"/>
    <mergeCell ref="U35:U36"/>
    <mergeCell ref="S59:S60"/>
    <mergeCell ref="T59:T60"/>
    <mergeCell ref="U59:U60"/>
    <mergeCell ref="Q45:Q46"/>
    <mergeCell ref="S45:S46"/>
    <mergeCell ref="T45:T46"/>
    <mergeCell ref="U45:U46"/>
    <mergeCell ref="Q47:Q48"/>
    <mergeCell ref="S47:S48"/>
    <mergeCell ref="T47:T48"/>
    <mergeCell ref="U47:U48"/>
    <mergeCell ref="Q49:Q50"/>
    <mergeCell ref="S49:S50"/>
    <mergeCell ref="T49:T50"/>
    <mergeCell ref="U49:U50"/>
    <mergeCell ref="S57:S58"/>
    <mergeCell ref="T57:T58"/>
    <mergeCell ref="U57:U58"/>
  </mergeCells>
  <conditionalFormatting sqref="E17:P17 E81:P85">
    <cfRule type="cellIs" dxfId="71" priority="4" stopIfTrue="1" operator="between">
      <formula>1</formula>
      <formula>20</formula>
    </cfRule>
  </conditionalFormatting>
  <conditionalFormatting sqref="E18:P18">
    <cfRule type="cellIs" dxfId="70" priority="5" stopIfTrue="1" operator="between">
      <formula>1</formula>
      <formula>20</formula>
    </cfRule>
  </conditionalFormatting>
  <conditionalFormatting sqref="E19:P19">
    <cfRule type="cellIs" dxfId="69" priority="6" stopIfTrue="1" operator="between">
      <formula>1</formula>
      <formula>20</formula>
    </cfRule>
  </conditionalFormatting>
  <conditionalFormatting sqref="E20:P20 E22:P22 E24:P24 E26:P26 E28:P28 E30:P30 E32:P32 E34:P34 E36:P36 E38:P38">
    <cfRule type="cellIs" dxfId="68" priority="7" stopIfTrue="1" operator="between">
      <formula>1</formula>
      <formula>20</formula>
    </cfRule>
  </conditionalFormatting>
  <conditionalFormatting sqref="E21:P21">
    <cfRule type="cellIs" dxfId="67" priority="62" stopIfTrue="1" operator="between">
      <formula>1</formula>
      <formula>20</formula>
    </cfRule>
  </conditionalFormatting>
  <conditionalFormatting sqref="E23:P23">
    <cfRule type="cellIs" dxfId="66" priority="63" stopIfTrue="1" operator="between">
      <formula>1</formula>
      <formula>20</formula>
    </cfRule>
  </conditionalFormatting>
  <conditionalFormatting sqref="E25:P25">
    <cfRule type="cellIs" dxfId="65" priority="64" stopIfTrue="1" operator="between">
      <formula>1</formula>
      <formula>20</formula>
    </cfRule>
  </conditionalFormatting>
  <conditionalFormatting sqref="E27:P27">
    <cfRule type="cellIs" dxfId="64" priority="66" stopIfTrue="1" operator="between">
      <formula>1</formula>
      <formula>20</formula>
    </cfRule>
  </conditionalFormatting>
  <conditionalFormatting sqref="E29:P29">
    <cfRule type="cellIs" dxfId="63" priority="67" stopIfTrue="1" operator="between">
      <formula>1</formula>
      <formula>20</formula>
    </cfRule>
  </conditionalFormatting>
  <conditionalFormatting sqref="E31:P31">
    <cfRule type="cellIs" dxfId="62" priority="65" stopIfTrue="1" operator="between">
      <formula>1</formula>
      <formula>20</formula>
    </cfRule>
  </conditionalFormatting>
  <conditionalFormatting sqref="E33:P33">
    <cfRule type="cellIs" dxfId="61" priority="70" stopIfTrue="1" operator="between">
      <formula>1</formula>
      <formula>20</formula>
    </cfRule>
  </conditionalFormatting>
  <conditionalFormatting sqref="E35:P35">
    <cfRule type="cellIs" dxfId="60" priority="69" stopIfTrue="1" operator="between">
      <formula>1</formula>
      <formula>20</formula>
    </cfRule>
  </conditionalFormatting>
  <conditionalFormatting sqref="E37:P37">
    <cfRule type="cellIs" dxfId="59" priority="71" stopIfTrue="1" operator="between">
      <formula>1</formula>
      <formula>20</formula>
    </cfRule>
  </conditionalFormatting>
  <conditionalFormatting sqref="E39:P39">
    <cfRule type="cellIs" dxfId="58" priority="8" stopIfTrue="1" operator="between">
      <formula>1</formula>
      <formula>20</formula>
    </cfRule>
  </conditionalFormatting>
  <conditionalFormatting sqref="E40:P40">
    <cfRule type="cellIs" dxfId="57" priority="9" stopIfTrue="1" operator="between">
      <formula>1</formula>
      <formula>20</formula>
    </cfRule>
  </conditionalFormatting>
  <conditionalFormatting sqref="E41:P41">
    <cfRule type="cellIs" dxfId="56" priority="10" stopIfTrue="1" operator="between">
      <formula>1</formula>
      <formula>20</formula>
    </cfRule>
  </conditionalFormatting>
  <conditionalFormatting sqref="E42:P42">
    <cfRule type="cellIs" dxfId="55" priority="11" stopIfTrue="1" operator="between">
      <formula>1</formula>
      <formula>20</formula>
    </cfRule>
  </conditionalFormatting>
  <conditionalFormatting sqref="E43:P43">
    <cfRule type="cellIs" dxfId="54" priority="12" stopIfTrue="1" operator="between">
      <formula>1</formula>
      <formula>20</formula>
    </cfRule>
  </conditionalFormatting>
  <conditionalFormatting sqref="E44:P44">
    <cfRule type="cellIs" dxfId="53" priority="13" stopIfTrue="1" operator="between">
      <formula>1</formula>
      <formula>20</formula>
    </cfRule>
  </conditionalFormatting>
  <conditionalFormatting sqref="E45:P45">
    <cfRule type="cellIs" dxfId="52" priority="14" stopIfTrue="1" operator="between">
      <formula>1</formula>
      <formula>20</formula>
    </cfRule>
  </conditionalFormatting>
  <conditionalFormatting sqref="E46:P46">
    <cfRule type="cellIs" dxfId="51" priority="15" stopIfTrue="1" operator="between">
      <formula>1</formula>
      <formula>20</formula>
    </cfRule>
  </conditionalFormatting>
  <conditionalFormatting sqref="E47:P47">
    <cfRule type="cellIs" dxfId="50" priority="16" stopIfTrue="1" operator="between">
      <formula>1</formula>
      <formula>20</formula>
    </cfRule>
  </conditionalFormatting>
  <conditionalFormatting sqref="E48:P48">
    <cfRule type="cellIs" dxfId="49" priority="17" stopIfTrue="1" operator="between">
      <formula>1</formula>
      <formula>20</formula>
    </cfRule>
  </conditionalFormatting>
  <conditionalFormatting sqref="E49:P49">
    <cfRule type="cellIs" dxfId="48" priority="18" stopIfTrue="1" operator="between">
      <formula>1</formula>
      <formula>20</formula>
    </cfRule>
  </conditionalFormatting>
  <conditionalFormatting sqref="E50:P50">
    <cfRule type="cellIs" dxfId="47" priority="19" stopIfTrue="1" operator="between">
      <formula>1</formula>
      <formula>20</formula>
    </cfRule>
  </conditionalFormatting>
  <conditionalFormatting sqref="E51:P51">
    <cfRule type="cellIs" dxfId="46" priority="20" stopIfTrue="1" operator="between">
      <formula>1</formula>
      <formula>20</formula>
    </cfRule>
  </conditionalFormatting>
  <conditionalFormatting sqref="E52:P52">
    <cfRule type="cellIs" dxfId="45" priority="21" stopIfTrue="1" operator="between">
      <formula>1</formula>
      <formula>20</formula>
    </cfRule>
  </conditionalFormatting>
  <conditionalFormatting sqref="E53:P53">
    <cfRule type="cellIs" dxfId="44" priority="22" stopIfTrue="1" operator="between">
      <formula>1</formula>
      <formula>20</formula>
    </cfRule>
  </conditionalFormatting>
  <conditionalFormatting sqref="E54:P54">
    <cfRule type="cellIs" dxfId="43" priority="23" stopIfTrue="1" operator="between">
      <formula>1</formula>
      <formula>20</formula>
    </cfRule>
  </conditionalFormatting>
  <conditionalFormatting sqref="E55:P55">
    <cfRule type="cellIs" dxfId="42" priority="24" stopIfTrue="1" operator="between">
      <formula>1</formula>
      <formula>20</formula>
    </cfRule>
  </conditionalFormatting>
  <conditionalFormatting sqref="E56:P56 L62">
    <cfRule type="cellIs" dxfId="41" priority="25" stopIfTrue="1" operator="between">
      <formula>1</formula>
      <formula>20</formula>
    </cfRule>
  </conditionalFormatting>
  <conditionalFormatting sqref="E57:P57">
    <cfRule type="cellIs" dxfId="40" priority="26" stopIfTrue="1" operator="between">
      <formula>1</formula>
      <formula>20</formula>
    </cfRule>
  </conditionalFormatting>
  <conditionalFormatting sqref="E58:P58">
    <cfRule type="cellIs" dxfId="39" priority="27" stopIfTrue="1" operator="between">
      <formula>1</formula>
      <formula>20</formula>
    </cfRule>
  </conditionalFormatting>
  <conditionalFormatting sqref="E59:P59">
    <cfRule type="cellIs" dxfId="38" priority="28" stopIfTrue="1" operator="between">
      <formula>1</formula>
      <formula>20</formula>
    </cfRule>
  </conditionalFormatting>
  <conditionalFormatting sqref="E60:P60">
    <cfRule type="cellIs" dxfId="37" priority="29" stopIfTrue="1" operator="between">
      <formula>1</formula>
      <formula>20</formula>
    </cfRule>
  </conditionalFormatting>
  <conditionalFormatting sqref="E61:P63">
    <cfRule type="cellIs" dxfId="36" priority="30" stopIfTrue="1" operator="between">
      <formula>1</formula>
      <formula>20</formula>
    </cfRule>
  </conditionalFormatting>
  <conditionalFormatting sqref="E62:P62 E64:P64">
    <cfRule type="cellIs" dxfId="35" priority="31" stopIfTrue="1" operator="between">
      <formula>1</formula>
      <formula>20</formula>
    </cfRule>
  </conditionalFormatting>
  <conditionalFormatting sqref="E65:P65">
    <cfRule type="cellIs" dxfId="34" priority="32" stopIfTrue="1" operator="between">
      <formula>1</formula>
      <formula>20</formula>
    </cfRule>
  </conditionalFormatting>
  <conditionalFormatting sqref="E66:P66">
    <cfRule type="cellIs" dxfId="33" priority="33" stopIfTrue="1" operator="between">
      <formula>1</formula>
      <formula>20</formula>
    </cfRule>
  </conditionalFormatting>
  <conditionalFormatting sqref="E67:P67">
    <cfRule type="cellIs" dxfId="32" priority="34" stopIfTrue="1" operator="between">
      <formula>1</formula>
      <formula>20</formula>
    </cfRule>
  </conditionalFormatting>
  <conditionalFormatting sqref="E68:P68">
    <cfRule type="cellIs" dxfId="31" priority="35" stopIfTrue="1" operator="between">
      <formula>1</formula>
      <formula>20</formula>
    </cfRule>
  </conditionalFormatting>
  <conditionalFormatting sqref="E69:P69">
    <cfRule type="cellIs" dxfId="30" priority="36" stopIfTrue="1" operator="between">
      <formula>1</formula>
      <formula>20</formula>
    </cfRule>
  </conditionalFormatting>
  <conditionalFormatting sqref="E70:P70">
    <cfRule type="cellIs" dxfId="29" priority="37" stopIfTrue="1" operator="between">
      <formula>1</formula>
      <formula>20</formula>
    </cfRule>
  </conditionalFormatting>
  <conditionalFormatting sqref="E71:P71">
    <cfRule type="cellIs" dxfId="28" priority="38" stopIfTrue="1" operator="between">
      <formula>1</formula>
      <formula>20</formula>
    </cfRule>
  </conditionalFormatting>
  <conditionalFormatting sqref="E72:P72">
    <cfRule type="cellIs" dxfId="27" priority="39" stopIfTrue="1" operator="between">
      <formula>1</formula>
      <formula>20</formula>
    </cfRule>
  </conditionalFormatting>
  <conditionalFormatting sqref="E73:P73">
    <cfRule type="cellIs" dxfId="26" priority="40" stopIfTrue="1" operator="between">
      <formula>1</formula>
      <formula>20</formula>
    </cfRule>
  </conditionalFormatting>
  <conditionalFormatting sqref="E74:P74">
    <cfRule type="cellIs" dxfId="25" priority="41" stopIfTrue="1" operator="between">
      <formula>1</formula>
      <formula>20</formula>
    </cfRule>
  </conditionalFormatting>
  <conditionalFormatting sqref="E75:P75">
    <cfRule type="cellIs" dxfId="24" priority="42" stopIfTrue="1" operator="between">
      <formula>1</formula>
      <formula>20</formula>
    </cfRule>
  </conditionalFormatting>
  <conditionalFormatting sqref="E76:P76">
    <cfRule type="cellIs" dxfId="23" priority="43" stopIfTrue="1" operator="between">
      <formula>1</formula>
      <formula>20</formula>
    </cfRule>
  </conditionalFormatting>
  <conditionalFormatting sqref="E77:P77">
    <cfRule type="cellIs" dxfId="22" priority="44" stopIfTrue="1" operator="between">
      <formula>1</formula>
      <formula>20</formula>
    </cfRule>
  </conditionalFormatting>
  <conditionalFormatting sqref="E79:P79">
    <cfRule type="cellIs" dxfId="21" priority="46" stopIfTrue="1" operator="between">
      <formula>1</formula>
      <formula>20</formula>
    </cfRule>
  </conditionalFormatting>
  <conditionalFormatting sqref="E82:P82 E80:P80">
    <cfRule type="cellIs" dxfId="20" priority="47" stopIfTrue="1" operator="between">
      <formula>1</formula>
      <formula>20</formula>
    </cfRule>
  </conditionalFormatting>
  <conditionalFormatting sqref="E84:P84 E78:P78">
    <cfRule type="cellIs" dxfId="19" priority="45" stopIfTrue="1" operator="between">
      <formula>1</formula>
      <formula>20</formula>
    </cfRule>
  </conditionalFormatting>
  <conditionalFormatting sqref="E86:P86">
    <cfRule type="cellIs" dxfId="18" priority="61" stopIfTrue="1" operator="between">
      <formula>1</formula>
      <formula>20</formula>
    </cfRule>
  </conditionalFormatting>
  <conditionalFormatting sqref="E87:P87">
    <cfRule type="cellIs" dxfId="17" priority="48" stopIfTrue="1" operator="between">
      <formula>1</formula>
      <formula>20</formula>
    </cfRule>
  </conditionalFormatting>
  <conditionalFormatting sqref="E88:P88">
    <cfRule type="cellIs" dxfId="16" priority="49" stopIfTrue="1" operator="between">
      <formula>1</formula>
      <formula>20</formula>
    </cfRule>
  </conditionalFormatting>
  <conditionalFormatting sqref="E89:P89">
    <cfRule type="cellIs" dxfId="15" priority="72" stopIfTrue="1" operator="between">
      <formula>1</formula>
      <formula>20</formula>
    </cfRule>
  </conditionalFormatting>
  <conditionalFormatting sqref="E90:P90">
    <cfRule type="cellIs" dxfId="14" priority="73" stopIfTrue="1" operator="between">
      <formula>1</formula>
      <formula>20</formula>
    </cfRule>
  </conditionalFormatting>
  <conditionalFormatting sqref="E91:P91 E93:P93 E95:P95 E97:P97 E99:P99 E101:P101 E103:P103">
    <cfRule type="cellIs" dxfId="13" priority="50" stopIfTrue="1" operator="between">
      <formula>1</formula>
      <formula>20</formula>
    </cfRule>
  </conditionalFormatting>
  <conditionalFormatting sqref="E92:P104">
    <cfRule type="cellIs" dxfId="12" priority="51" stopIfTrue="1" operator="between">
      <formula>1</formula>
      <formula>20</formula>
    </cfRule>
  </conditionalFormatting>
  <conditionalFormatting sqref="E105:P105">
    <cfRule type="cellIs" dxfId="11" priority="52" stopIfTrue="1" operator="between">
      <formula>1</formula>
      <formula>20</formula>
    </cfRule>
  </conditionalFormatting>
  <conditionalFormatting sqref="E106:P106">
    <cfRule type="cellIs" dxfId="10" priority="53" stopIfTrue="1" operator="between">
      <formula>1</formula>
      <formula>20</formula>
    </cfRule>
  </conditionalFormatting>
  <conditionalFormatting sqref="E107:P107">
    <cfRule type="cellIs" dxfId="9" priority="54" stopIfTrue="1" operator="between">
      <formula>1</formula>
      <formula>20</formula>
    </cfRule>
  </conditionalFormatting>
  <conditionalFormatting sqref="E108:P108">
    <cfRule type="cellIs" dxfId="8" priority="55" stopIfTrue="1" operator="between">
      <formula>1</formula>
      <formula>20</formula>
    </cfRule>
  </conditionalFormatting>
  <conditionalFormatting sqref="E109:P109">
    <cfRule type="cellIs" dxfId="7" priority="56" stopIfTrue="1" operator="between">
      <formula>1</formula>
      <formula>20</formula>
    </cfRule>
  </conditionalFormatting>
  <conditionalFormatting sqref="E110:P110">
    <cfRule type="cellIs" dxfId="6" priority="57" stopIfTrue="1" operator="between">
      <formula>1</formula>
      <formula>20</formula>
    </cfRule>
  </conditionalFormatting>
  <conditionalFormatting sqref="R17 R87 R39">
    <cfRule type="cellIs" dxfId="5" priority="58" stopIfTrue="1" operator="greaterThan">
      <formula>0.7</formula>
    </cfRule>
    <cfRule type="cellIs" dxfId="4" priority="59" stopIfTrue="1" operator="between">
      <formula>0.69</formula>
      <formula>0.45</formula>
    </cfRule>
    <cfRule type="cellIs" dxfId="3" priority="60" stopIfTrue="1" operator="between">
      <formula>0</formula>
      <formula>0.44</formula>
    </cfRule>
  </conditionalFormatting>
  <conditionalFormatting sqref="R103">
    <cfRule type="cellIs" dxfId="2" priority="1" stopIfTrue="1" operator="greaterThan">
      <formula>0.7</formula>
    </cfRule>
    <cfRule type="cellIs" dxfId="1" priority="2" stopIfTrue="1" operator="between">
      <formula>0.69</formula>
      <formula>0.45</formula>
    </cfRule>
    <cfRule type="cellIs" dxfId="0" priority="3" stopIfTrue="1" operator="between">
      <formula>0</formula>
      <formula>0.44</formula>
    </cfRule>
  </conditionalFormatting>
  <printOptions horizontalCentered="1"/>
  <pageMargins left="0.39370078740157483" right="0.39370078740157483" top="0.59055118110236227" bottom="0.59055118110236227" header="0" footer="0"/>
  <pageSetup fitToHeight="0" orientation="landscape" r:id="rId1"/>
  <headerFoot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Trabajo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SSECAM CONSULTORES SAS;RICARDO ABSALON BERNAL</dc:creator>
  <cp:lastModifiedBy>USUARIO</cp:lastModifiedBy>
  <dcterms:created xsi:type="dcterms:W3CDTF">2008-10-02T15:12:04Z</dcterms:created>
  <dcterms:modified xsi:type="dcterms:W3CDTF">2026-01-20T03:21:25Z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2023-09-14T21:56:08Z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218f6a77-2673-4876-9340-6f54b1125e3a</vt:lpwstr>
  </property>
  <property fmtid="{D5CDD505-2E9C-101B-9397-08002B2CF9AE}" pid="7" name="MSIP_Label_defa4170-0d19-0005-0004-bc88714345d2_ActionId">
    <vt:lpwstr>b5bd4bdc-5d69-4c52-b79c-582f5dd0b06f</vt:lpwstr>
  </property>
  <property fmtid="{D5CDD505-2E9C-101B-9397-08002B2CF9AE}" pid="8" name="MSIP_Label_defa4170-0d19-0005-0004-bc88714345d2_ContentBits">
    <vt:lpwstr>0</vt:lpwstr>
  </property>
</Properties>
</file>